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ads-02.infosaga.local\イノベーションセンター\各課（センター・室）\08知財支援室\◆令和6年度事業◆\03　知財開発補助事業\募集広報\HP掲載ファイル\"/>
    </mc:Choice>
  </mc:AlternateContent>
  <xr:revisionPtr revIDLastSave="0" documentId="13_ncr:1_{EDB0916D-60CB-4809-89EC-1063DF2E7C8E}" xr6:coauthVersionLast="47" xr6:coauthVersionMax="47" xr10:uidLastSave="{00000000-0000-0000-0000-000000000000}"/>
  <bookViews>
    <workbookView xWindow="-108" yWindow="-108" windowWidth="23256" windowHeight="12576" tabRatio="945" xr2:uid="{00000000-000D-0000-FFFF-FFFF00000000}"/>
  </bookViews>
  <sheets>
    <sheet name="様式(応募用紙Ｂシート　６ 補助事業に係る支出計画)" sheetId="28" r:id="rId1"/>
    <sheet name="記入例" sheetId="26" r:id="rId2"/>
  </sheets>
  <definedNames>
    <definedName name="_xlnm.Print_Area" localSheetId="1">記入例!$A$1:$AV$112</definedName>
    <definedName name="_xlnm.Print_Area" localSheetId="0">'様式(応募用紙Ｂシート　６ 補助事業に係る支出計画)'!$A$13:$AV$112</definedName>
    <definedName name="次世代産業分野" localSheetId="1">#REF!</definedName>
    <definedName name="次世代産業分野" localSheetId="0">#REF!</definedName>
    <definedName name="次世代産業分野">#REF!</definedName>
    <definedName name="自動車産業分野" localSheetId="1">#REF!</definedName>
    <definedName name="自動車産業分野" localSheetId="0">#REF!</definedName>
    <definedName name="自動車産業分野">#REF!</definedName>
    <definedName name="新産業分野" localSheetId="1">#REF!</definedName>
    <definedName name="新産業分野" localSheetId="0">#REF!</definedName>
    <definedName name="新産業分野">#REF!</definedName>
    <definedName name="地域資源分野" localSheetId="1">#REF!</definedName>
    <definedName name="地域資源分野" localSheetId="0">#REF!</definedName>
    <definedName name="地域資源分野">#REF!</definedName>
    <definedName name="分野名" localSheetId="1">#REF!</definedName>
    <definedName name="分野名" localSheetId="0">#REF!</definedName>
    <definedName name="分野名">#REF!</definedName>
  </definedNames>
  <calcPr calcId="191029"/>
</workbook>
</file>

<file path=xl/calcChain.xml><?xml version="1.0" encoding="utf-8"?>
<calcChain xmlns="http://schemas.openxmlformats.org/spreadsheetml/2006/main">
  <c r="M7" i="28" l="1"/>
  <c r="M10" i="28"/>
  <c r="M11" i="28"/>
  <c r="X32" i="26" l="1"/>
  <c r="X80" i="28"/>
  <c r="AC80" i="28"/>
  <c r="AC90" i="28" s="1"/>
  <c r="X90" i="28"/>
  <c r="X20" i="28"/>
  <c r="X30" i="28" s="1"/>
  <c r="AC102" i="28"/>
  <c r="X102" i="28"/>
  <c r="X68" i="28"/>
  <c r="X78" i="28" s="1"/>
  <c r="X56" i="28"/>
  <c r="X66" i="28" s="1"/>
  <c r="X44" i="28"/>
  <c r="X54" i="28" s="1"/>
  <c r="X32" i="28"/>
  <c r="X42" i="28" s="1"/>
  <c r="AC102" i="26"/>
  <c r="X102" i="26"/>
  <c r="AC68" i="28" l="1"/>
  <c r="AC78" i="28" s="1"/>
  <c r="AC56" i="28"/>
  <c r="AC66" i="28" s="1"/>
  <c r="AC44" i="28"/>
  <c r="AC54" i="28" s="1"/>
  <c r="AC32" i="28"/>
  <c r="AC42" i="28" s="1"/>
  <c r="AC20" i="28"/>
  <c r="AC30" i="28" s="1"/>
  <c r="X104" i="28"/>
  <c r="X68" i="26"/>
  <c r="X78" i="26" s="1"/>
  <c r="X80" i="26"/>
  <c r="X56" i="26"/>
  <c r="X44" i="26"/>
  <c r="AC32" i="26"/>
  <c r="AC42" i="26" s="1"/>
  <c r="X20" i="26"/>
  <c r="X30" i="26" s="1"/>
  <c r="AC104" i="28" l="1"/>
  <c r="AH30" i="28"/>
  <c r="AM30" i="28"/>
  <c r="AC20" i="26"/>
  <c r="AC30" i="26" s="1"/>
  <c r="AH30" i="26" s="1"/>
  <c r="AC56" i="26"/>
  <c r="AC66" i="26" s="1"/>
  <c r="X66" i="26"/>
  <c r="AC68" i="26"/>
  <c r="AC78" i="26" s="1"/>
  <c r="AC80" i="26"/>
  <c r="AC90" i="26" s="1"/>
  <c r="X90" i="26"/>
  <c r="AC44" i="26"/>
  <c r="AC54" i="26" s="1"/>
  <c r="X54" i="26"/>
  <c r="X42" i="26"/>
  <c r="AH66" i="28" l="1"/>
  <c r="AM66" i="28" s="1"/>
  <c r="AH90" i="28"/>
  <c r="AM90" i="28" s="1"/>
  <c r="AH78" i="28"/>
  <c r="AM78" i="28" s="1"/>
  <c r="AH42" i="28"/>
  <c r="AM42" i="28" s="1"/>
  <c r="AH54" i="28"/>
  <c r="AM54" i="28" s="1"/>
  <c r="AH102" i="28"/>
  <c r="AM102" i="28" s="1"/>
  <c r="AM30" i="26"/>
  <c r="AC104" i="26"/>
  <c r="X104" i="26"/>
  <c r="M11" i="26" s="1"/>
  <c r="AH66" i="26" l="1"/>
  <c r="AM66" i="26" s="1"/>
  <c r="AH42" i="26"/>
  <c r="AH78" i="26"/>
  <c r="AM78" i="26" s="1"/>
  <c r="AH54" i="26"/>
  <c r="AM54" i="26" s="1"/>
  <c r="AH90" i="26"/>
  <c r="AM90" i="26" s="1"/>
  <c r="AM104" i="28"/>
  <c r="AH104" i="28"/>
  <c r="AH102" i="26"/>
  <c r="AM102" i="26" s="1"/>
  <c r="AM42" i="26" l="1"/>
  <c r="AM104" i="26" s="1"/>
  <c r="M10" i="26" s="1"/>
  <c r="M7" i="26" s="1"/>
  <c r="AH104"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matsuo-daisuke</author>
    <author>takehara-nobuko</author>
  </authors>
  <commentList>
    <comment ref="V18" authorId="0" shapeId="0" xr:uid="{37CAC260-9714-451C-8F0E-2DCCE9DA655A}">
      <text>
        <r>
          <rPr>
            <b/>
            <sz val="9"/>
            <color indexed="81"/>
            <rFont val="ＭＳ Ｐゴシック"/>
            <family val="3"/>
            <charset val="128"/>
          </rPr>
          <t>例）個、式</t>
        </r>
      </text>
    </comment>
    <comment ref="AC20" authorId="0" shapeId="0" xr:uid="{478AD35A-CAA6-49A3-9D67-0B7FA5225FBF}">
      <text>
        <r>
          <rPr>
            <b/>
            <sz val="9"/>
            <color indexed="81"/>
            <rFont val="ＭＳ Ｐゴシック"/>
            <family val="3"/>
            <charset val="128"/>
          </rPr>
          <t>税抜金額をご記入ください</t>
        </r>
      </text>
    </comment>
    <comment ref="AC22" authorId="0" shapeId="0" xr:uid="{ECC2A42D-89CF-4C2F-BF3A-460F8120C9E4}">
      <text>
        <r>
          <rPr>
            <b/>
            <sz val="9"/>
            <color indexed="81"/>
            <rFont val="ＭＳ Ｐゴシック"/>
            <family val="3"/>
            <charset val="128"/>
          </rPr>
          <t>税抜金額をご記入ください</t>
        </r>
      </text>
    </comment>
    <comment ref="AC24" authorId="0" shapeId="0" xr:uid="{3D268BF3-6EBB-45B6-974F-5FBD90B9CF0C}">
      <text>
        <r>
          <rPr>
            <b/>
            <sz val="9"/>
            <color indexed="81"/>
            <rFont val="ＭＳ Ｐゴシック"/>
            <family val="3"/>
            <charset val="128"/>
          </rPr>
          <t>税抜金額をご記入ください</t>
        </r>
      </text>
    </comment>
    <comment ref="AC26" authorId="0" shapeId="0" xr:uid="{72258414-F102-4DE9-B3A2-835964CE8720}">
      <text>
        <r>
          <rPr>
            <b/>
            <sz val="9"/>
            <color indexed="81"/>
            <rFont val="ＭＳ Ｐゴシック"/>
            <family val="3"/>
            <charset val="128"/>
          </rPr>
          <t>税抜金額をご記入ください</t>
        </r>
      </text>
    </comment>
    <comment ref="AC28" authorId="0" shapeId="0" xr:uid="{9D4391AC-B3E2-4926-B806-3312AED3808C}">
      <text>
        <r>
          <rPr>
            <b/>
            <sz val="9"/>
            <color indexed="81"/>
            <rFont val="ＭＳ Ｐゴシック"/>
            <family val="3"/>
            <charset val="128"/>
          </rPr>
          <t>税抜金額をご記入ください</t>
        </r>
      </text>
    </comment>
    <comment ref="AC32" authorId="0" shapeId="0" xr:uid="{E39FF351-2CE9-4731-BBF0-BB9BA91CA807}">
      <text>
        <r>
          <rPr>
            <b/>
            <sz val="9"/>
            <color indexed="81"/>
            <rFont val="ＭＳ Ｐゴシック"/>
            <family val="3"/>
            <charset val="128"/>
          </rPr>
          <t>税抜金額をご記入ください</t>
        </r>
      </text>
    </comment>
    <comment ref="AC34" authorId="0" shapeId="0" xr:uid="{8BEED8FA-1C92-4BB7-AE9A-71AEC24D1F3D}">
      <text>
        <r>
          <rPr>
            <b/>
            <sz val="9"/>
            <color indexed="81"/>
            <rFont val="ＭＳ Ｐゴシック"/>
            <family val="3"/>
            <charset val="128"/>
          </rPr>
          <t>税抜金額をご記入ください</t>
        </r>
      </text>
    </comment>
    <comment ref="AC36" authorId="0" shapeId="0" xr:uid="{255CC22E-3F5D-4033-A3F8-5C3EC75E21E6}">
      <text>
        <r>
          <rPr>
            <b/>
            <sz val="9"/>
            <color indexed="81"/>
            <rFont val="ＭＳ Ｐゴシック"/>
            <family val="3"/>
            <charset val="128"/>
          </rPr>
          <t>税抜金額をご記入ください</t>
        </r>
      </text>
    </comment>
    <comment ref="AC38" authorId="0" shapeId="0" xr:uid="{BB74DC33-AB0E-4CDC-9FA7-45FFF737EC12}">
      <text>
        <r>
          <rPr>
            <b/>
            <sz val="9"/>
            <color indexed="81"/>
            <rFont val="ＭＳ Ｐゴシック"/>
            <family val="3"/>
            <charset val="128"/>
          </rPr>
          <t>税抜金額をご記入ください</t>
        </r>
      </text>
    </comment>
    <comment ref="AC40" authorId="0" shapeId="0" xr:uid="{55EDB591-778D-41D1-9C4C-0A52798064B4}">
      <text>
        <r>
          <rPr>
            <b/>
            <sz val="9"/>
            <color indexed="81"/>
            <rFont val="ＭＳ Ｐゴシック"/>
            <family val="3"/>
            <charset val="128"/>
          </rPr>
          <t>税抜金額をご記入ください</t>
        </r>
      </text>
    </comment>
    <comment ref="AC44" authorId="0" shapeId="0" xr:uid="{48220293-DE9C-4A57-A3EE-E1064EB0B1F4}">
      <text>
        <r>
          <rPr>
            <b/>
            <sz val="9"/>
            <color indexed="81"/>
            <rFont val="ＭＳ Ｐゴシック"/>
            <family val="3"/>
            <charset val="128"/>
          </rPr>
          <t>税抜金額をご記入ください</t>
        </r>
      </text>
    </comment>
    <comment ref="AC46" authorId="0" shapeId="0" xr:uid="{56D8A6E3-C64A-49DD-A828-AAC2AA3297E1}">
      <text>
        <r>
          <rPr>
            <b/>
            <sz val="9"/>
            <color indexed="81"/>
            <rFont val="ＭＳ Ｐゴシック"/>
            <family val="3"/>
            <charset val="128"/>
          </rPr>
          <t>税抜金額をご記入ください</t>
        </r>
      </text>
    </comment>
    <comment ref="AC48" authorId="0" shapeId="0" xr:uid="{34B544C2-075F-4688-8E95-F04F1E88E234}">
      <text>
        <r>
          <rPr>
            <b/>
            <sz val="9"/>
            <color indexed="81"/>
            <rFont val="ＭＳ Ｐゴシック"/>
            <family val="3"/>
            <charset val="128"/>
          </rPr>
          <t>税抜金額をご記入ください</t>
        </r>
      </text>
    </comment>
    <comment ref="AC50" authorId="0" shapeId="0" xr:uid="{D8192A40-2E6B-4B63-88A6-57757B7FBA9F}">
      <text>
        <r>
          <rPr>
            <b/>
            <sz val="9"/>
            <color indexed="81"/>
            <rFont val="ＭＳ Ｐゴシック"/>
            <family val="3"/>
            <charset val="128"/>
          </rPr>
          <t>税抜金額をご記入ください</t>
        </r>
      </text>
    </comment>
    <comment ref="AC52" authorId="0" shapeId="0" xr:uid="{EA42C20F-60F2-4740-AB73-808731B7B6A1}">
      <text>
        <r>
          <rPr>
            <b/>
            <sz val="9"/>
            <color indexed="81"/>
            <rFont val="ＭＳ Ｐゴシック"/>
            <family val="3"/>
            <charset val="128"/>
          </rPr>
          <t>税抜金額をご記入ください</t>
        </r>
      </text>
    </comment>
    <comment ref="AC56" authorId="0" shapeId="0" xr:uid="{35D6CD69-0687-4B95-9325-8209EB77D2B2}">
      <text>
        <r>
          <rPr>
            <b/>
            <sz val="9"/>
            <color indexed="81"/>
            <rFont val="ＭＳ Ｐゴシック"/>
            <family val="3"/>
            <charset val="128"/>
          </rPr>
          <t>税抜金額をご記入ください</t>
        </r>
      </text>
    </comment>
    <comment ref="AC58" authorId="0" shapeId="0" xr:uid="{697BF37A-BC61-44AB-82A6-C7923431C579}">
      <text>
        <r>
          <rPr>
            <b/>
            <sz val="9"/>
            <color indexed="81"/>
            <rFont val="ＭＳ Ｐゴシック"/>
            <family val="3"/>
            <charset val="128"/>
          </rPr>
          <t>税抜金額をご記入ください</t>
        </r>
      </text>
    </comment>
    <comment ref="AC60" authorId="0" shapeId="0" xr:uid="{1FD94F92-47EA-4310-9F85-B02B239249E8}">
      <text>
        <r>
          <rPr>
            <b/>
            <sz val="9"/>
            <color indexed="81"/>
            <rFont val="ＭＳ Ｐゴシック"/>
            <family val="3"/>
            <charset val="128"/>
          </rPr>
          <t>税抜金額をご記入ください</t>
        </r>
      </text>
    </comment>
    <comment ref="AC62" authorId="0" shapeId="0" xr:uid="{68B79492-1D42-42CF-A532-E9E8940534F4}">
      <text>
        <r>
          <rPr>
            <b/>
            <sz val="9"/>
            <color indexed="81"/>
            <rFont val="ＭＳ Ｐゴシック"/>
            <family val="3"/>
            <charset val="128"/>
          </rPr>
          <t>税抜金額をご記入ください</t>
        </r>
      </text>
    </comment>
    <comment ref="AC64" authorId="0" shapeId="0" xr:uid="{025D6024-5460-415B-9C27-420B7900A79B}">
      <text>
        <r>
          <rPr>
            <b/>
            <sz val="9"/>
            <color indexed="81"/>
            <rFont val="ＭＳ Ｐゴシック"/>
            <family val="3"/>
            <charset val="128"/>
          </rPr>
          <t>税抜金額をご記入ください</t>
        </r>
      </text>
    </comment>
    <comment ref="AC68" authorId="0" shapeId="0" xr:uid="{0A32BFB0-15D9-4F38-9E3B-B51A4250FFAA}">
      <text>
        <r>
          <rPr>
            <b/>
            <sz val="9"/>
            <color indexed="81"/>
            <rFont val="ＭＳ Ｐゴシック"/>
            <family val="3"/>
            <charset val="128"/>
          </rPr>
          <t>税抜金額をご記入ください</t>
        </r>
      </text>
    </comment>
    <comment ref="AC70" authorId="0" shapeId="0" xr:uid="{F13BF943-A434-4AEB-B4A6-A042CE14BC7F}">
      <text>
        <r>
          <rPr>
            <b/>
            <sz val="9"/>
            <color indexed="81"/>
            <rFont val="ＭＳ Ｐゴシック"/>
            <family val="3"/>
            <charset val="128"/>
          </rPr>
          <t>税抜金額をご記入ください</t>
        </r>
      </text>
    </comment>
    <comment ref="AC72" authorId="0" shapeId="0" xr:uid="{FD8A7245-9FAE-431D-9B22-AA777BCFCA54}">
      <text>
        <r>
          <rPr>
            <b/>
            <sz val="9"/>
            <color indexed="81"/>
            <rFont val="ＭＳ Ｐゴシック"/>
            <family val="3"/>
            <charset val="128"/>
          </rPr>
          <t>税抜金額をご記入ください</t>
        </r>
      </text>
    </comment>
    <comment ref="AC74" authorId="0" shapeId="0" xr:uid="{141A33A0-5631-4EA9-99E1-EFCDA6E51CEE}">
      <text>
        <r>
          <rPr>
            <b/>
            <sz val="9"/>
            <color indexed="81"/>
            <rFont val="ＭＳ Ｐゴシック"/>
            <family val="3"/>
            <charset val="128"/>
          </rPr>
          <t>税抜金額をご記入ください</t>
        </r>
      </text>
    </comment>
    <comment ref="AC76" authorId="0" shapeId="0" xr:uid="{485A7BE6-CCBA-4F1C-943A-7172C31DED84}">
      <text>
        <r>
          <rPr>
            <b/>
            <sz val="9"/>
            <color indexed="81"/>
            <rFont val="ＭＳ Ｐゴシック"/>
            <family val="3"/>
            <charset val="128"/>
          </rPr>
          <t>税抜金額をご記入ください</t>
        </r>
      </text>
    </comment>
    <comment ref="AC80" authorId="0" shapeId="0" xr:uid="{6A1D5EBC-1536-478D-8524-24F83BFE44A6}">
      <text>
        <r>
          <rPr>
            <b/>
            <sz val="9"/>
            <color indexed="81"/>
            <rFont val="ＭＳ Ｐゴシック"/>
            <family val="3"/>
            <charset val="128"/>
          </rPr>
          <t>税抜金額をご記入ください</t>
        </r>
      </text>
    </comment>
    <comment ref="AC82" authorId="0" shapeId="0" xr:uid="{B90FE5B4-DB72-4372-B786-D6B94BE30F87}">
      <text>
        <r>
          <rPr>
            <b/>
            <sz val="9"/>
            <color indexed="81"/>
            <rFont val="ＭＳ Ｐゴシック"/>
            <family val="3"/>
            <charset val="128"/>
          </rPr>
          <t>税抜金額をご記入ください</t>
        </r>
      </text>
    </comment>
    <comment ref="AC84" authorId="0" shapeId="0" xr:uid="{0FCEE1B7-7846-42E8-882C-8328069EB456}">
      <text>
        <r>
          <rPr>
            <b/>
            <sz val="9"/>
            <color indexed="81"/>
            <rFont val="ＭＳ Ｐゴシック"/>
            <family val="3"/>
            <charset val="128"/>
          </rPr>
          <t>税抜金額をご記入ください</t>
        </r>
      </text>
    </comment>
    <comment ref="AC86" authorId="0" shapeId="0" xr:uid="{5D044A49-7CE6-4191-A87D-6EA448F383C0}">
      <text>
        <r>
          <rPr>
            <b/>
            <sz val="9"/>
            <color indexed="81"/>
            <rFont val="ＭＳ Ｐゴシック"/>
            <family val="3"/>
            <charset val="128"/>
          </rPr>
          <t>税抜金額をご記入ください</t>
        </r>
      </text>
    </comment>
    <comment ref="AC88" authorId="0" shapeId="0" xr:uid="{3B98570D-A448-4441-A46D-FBF0479CC8E8}">
      <text>
        <r>
          <rPr>
            <b/>
            <sz val="9"/>
            <color indexed="81"/>
            <rFont val="ＭＳ Ｐゴシック"/>
            <family val="3"/>
            <charset val="128"/>
          </rPr>
          <t>税抜金額をご記入ください</t>
        </r>
      </text>
    </comment>
    <comment ref="A92" authorId="1" shapeId="0" xr:uid="{40064B0A-7769-4F45-9FBE-6ABF91730F9D}">
      <text>
        <r>
          <rPr>
            <sz val="9"/>
            <color indexed="81"/>
            <rFont val="MS P ゴシック"/>
            <family val="3"/>
            <charset val="128"/>
          </rPr>
          <t>「その他」の経費を計上する場合は、事前にセンターに相談してください。</t>
        </r>
      </text>
    </comment>
    <comment ref="AC92" authorId="0" shapeId="0" xr:uid="{0BA0C29D-5761-4EDB-A935-CF2609722F30}">
      <text>
        <r>
          <rPr>
            <b/>
            <sz val="9"/>
            <color indexed="81"/>
            <rFont val="ＭＳ Ｐゴシック"/>
            <family val="3"/>
            <charset val="128"/>
          </rPr>
          <t>税抜金額をご記入ください</t>
        </r>
      </text>
    </comment>
    <comment ref="AC94" authorId="0" shapeId="0" xr:uid="{FA1FA7DF-D1B2-4D14-9119-D92F187D51CD}">
      <text>
        <r>
          <rPr>
            <b/>
            <sz val="9"/>
            <color indexed="81"/>
            <rFont val="ＭＳ Ｐゴシック"/>
            <family val="3"/>
            <charset val="128"/>
          </rPr>
          <t>税抜金額をご記入ください</t>
        </r>
      </text>
    </comment>
    <comment ref="AC96" authorId="0" shapeId="0" xr:uid="{547C06F6-3594-459C-B63B-5C80508F32CA}">
      <text>
        <r>
          <rPr>
            <b/>
            <sz val="9"/>
            <color indexed="81"/>
            <rFont val="ＭＳ Ｐゴシック"/>
            <family val="3"/>
            <charset val="128"/>
          </rPr>
          <t>税抜金額をご記入ください</t>
        </r>
      </text>
    </comment>
    <comment ref="AC98" authorId="0" shapeId="0" xr:uid="{F8B834D6-F47C-498D-B5B3-83961183F0AE}">
      <text>
        <r>
          <rPr>
            <b/>
            <sz val="9"/>
            <color indexed="81"/>
            <rFont val="ＭＳ Ｐゴシック"/>
            <family val="3"/>
            <charset val="128"/>
          </rPr>
          <t>税抜金額をご記入ください</t>
        </r>
      </text>
    </comment>
    <comment ref="AC100" authorId="0" shapeId="0" xr:uid="{5DB71400-E5C1-4EB3-A68C-5CC6D593DAF8}">
      <text>
        <r>
          <rPr>
            <b/>
            <sz val="9"/>
            <color indexed="81"/>
            <rFont val="ＭＳ Ｐゴシック"/>
            <family val="3"/>
            <charset val="128"/>
          </rPr>
          <t>税抜金額をご記入ください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takehara-nobuko</author>
    <author>秋吉　盛司</author>
    <author>matsuo-daisuke</author>
  </authors>
  <commentList>
    <comment ref="X16" authorId="0" shapeId="0" xr:uid="{E7979E77-7DBB-4A92-89BA-E56E3A059508}">
      <text>
        <r>
          <rPr>
            <sz val="9"/>
            <color indexed="81"/>
            <rFont val="MS P ゴシック"/>
            <family val="3"/>
            <charset val="128"/>
          </rPr>
          <t>消費税は</t>
        </r>
        <r>
          <rPr>
            <b/>
            <u/>
            <sz val="9"/>
            <color indexed="81"/>
            <rFont val="MS P ゴシック"/>
            <family val="3"/>
            <charset val="128"/>
          </rPr>
          <t>１０％</t>
        </r>
        <r>
          <rPr>
            <sz val="9"/>
            <color indexed="81"/>
            <rFont val="MS P ゴシック"/>
            <family val="3"/>
            <charset val="128"/>
          </rPr>
          <t>で計算してください。</t>
        </r>
      </text>
    </comment>
    <comment ref="AH16" authorId="1" shapeId="0" xr:uid="{1645AEDB-907D-4881-A3B3-61735AEB8F03}">
      <text>
        <r>
          <rPr>
            <b/>
            <sz val="9"/>
            <color indexed="81"/>
            <rFont val="MS P ゴシック"/>
            <family val="3"/>
            <charset val="128"/>
          </rPr>
          <t>注４）のとおり、消耗品費を除く各経費区分においては、補助対象経費(Ａ)の小計が、(Ａ)の総額(例：20万＋300万＋30万＋10万＋50万＋150万)の１／２を超える場合には、１／２
以内の金額になるよう調整後の金額が自動入力されます。</t>
        </r>
      </text>
    </comment>
    <comment ref="V18" authorId="2" shapeId="0" xr:uid="{5A8B8CF4-CE12-452E-A7CB-2F8501A03DAA}">
      <text>
        <r>
          <rPr>
            <b/>
            <sz val="9"/>
            <color indexed="81"/>
            <rFont val="ＭＳ Ｐゴシック"/>
            <family val="3"/>
            <charset val="128"/>
          </rPr>
          <t>例）個、式</t>
        </r>
      </text>
    </comment>
    <comment ref="AC20" authorId="2" shapeId="0" xr:uid="{5E4E0042-40F9-4DF6-82B5-5B506F943CCE}">
      <text>
        <r>
          <rPr>
            <b/>
            <sz val="9"/>
            <color indexed="81"/>
            <rFont val="ＭＳ Ｐゴシック"/>
            <family val="3"/>
            <charset val="128"/>
          </rPr>
          <t>税抜金額をご記入ください</t>
        </r>
      </text>
    </comment>
    <comment ref="AC22" authorId="2" shapeId="0" xr:uid="{5C214748-74DB-40E5-AF7B-FE5702329FBF}">
      <text>
        <r>
          <rPr>
            <b/>
            <sz val="9"/>
            <color indexed="81"/>
            <rFont val="ＭＳ Ｐゴシック"/>
            <family val="3"/>
            <charset val="128"/>
          </rPr>
          <t>税抜金額をご記入ください</t>
        </r>
      </text>
    </comment>
    <comment ref="AC24" authorId="2" shapeId="0" xr:uid="{22879E72-6143-4569-A887-2249C1587E05}">
      <text>
        <r>
          <rPr>
            <b/>
            <sz val="9"/>
            <color indexed="81"/>
            <rFont val="ＭＳ Ｐゴシック"/>
            <family val="3"/>
            <charset val="128"/>
          </rPr>
          <t>税抜金額をご記入ください</t>
        </r>
      </text>
    </comment>
    <comment ref="AC26" authorId="2" shapeId="0" xr:uid="{F97E5DCA-4B2F-414C-8F62-48A50A5F4267}">
      <text>
        <r>
          <rPr>
            <b/>
            <sz val="9"/>
            <color indexed="81"/>
            <rFont val="ＭＳ Ｐゴシック"/>
            <family val="3"/>
            <charset val="128"/>
          </rPr>
          <t>税抜金額をご記入ください</t>
        </r>
      </text>
    </comment>
    <comment ref="AC28" authorId="2" shapeId="0" xr:uid="{A6C34AAE-DD88-4F9B-B37D-EB543B347BCD}">
      <text>
        <r>
          <rPr>
            <b/>
            <sz val="9"/>
            <color indexed="81"/>
            <rFont val="ＭＳ Ｐゴシック"/>
            <family val="3"/>
            <charset val="128"/>
          </rPr>
          <t>税抜金額をご記入ください</t>
        </r>
      </text>
    </comment>
    <comment ref="AC32" authorId="2" shapeId="0" xr:uid="{1A81832B-8DC4-4019-884B-446603C6A677}">
      <text>
        <r>
          <rPr>
            <b/>
            <sz val="9"/>
            <color indexed="81"/>
            <rFont val="ＭＳ Ｐゴシック"/>
            <family val="3"/>
            <charset val="128"/>
          </rPr>
          <t>税抜金額をご記入ください</t>
        </r>
      </text>
    </comment>
    <comment ref="AC34" authorId="2" shapeId="0" xr:uid="{7710751E-2D8C-45C0-A8D3-3DA446294255}">
      <text>
        <r>
          <rPr>
            <b/>
            <sz val="9"/>
            <color indexed="81"/>
            <rFont val="ＭＳ Ｐゴシック"/>
            <family val="3"/>
            <charset val="128"/>
          </rPr>
          <t>税抜金額をご記入ください</t>
        </r>
      </text>
    </comment>
    <comment ref="AC36" authorId="2" shapeId="0" xr:uid="{33298A72-EFD9-42A7-81B3-854ABFB070A8}">
      <text>
        <r>
          <rPr>
            <b/>
            <sz val="9"/>
            <color indexed="81"/>
            <rFont val="ＭＳ Ｐゴシック"/>
            <family val="3"/>
            <charset val="128"/>
          </rPr>
          <t>税抜金額をご記入ください</t>
        </r>
      </text>
    </comment>
    <comment ref="AC38" authorId="2" shapeId="0" xr:uid="{9A2D6034-57FB-455D-8D71-DA198644E0CD}">
      <text>
        <r>
          <rPr>
            <b/>
            <sz val="9"/>
            <color indexed="81"/>
            <rFont val="ＭＳ Ｐゴシック"/>
            <family val="3"/>
            <charset val="128"/>
          </rPr>
          <t>税抜金額をご記入ください</t>
        </r>
      </text>
    </comment>
    <comment ref="AC40" authorId="2" shapeId="0" xr:uid="{494B16C7-91F3-4789-9567-5CD96CC19E8D}">
      <text>
        <r>
          <rPr>
            <b/>
            <sz val="9"/>
            <color indexed="81"/>
            <rFont val="ＭＳ Ｐゴシック"/>
            <family val="3"/>
            <charset val="128"/>
          </rPr>
          <t>税抜金額をご記入ください</t>
        </r>
      </text>
    </comment>
    <comment ref="AC44" authorId="2" shapeId="0" xr:uid="{8102D6C5-5602-498E-9751-648CC7D20D2D}">
      <text>
        <r>
          <rPr>
            <b/>
            <sz val="9"/>
            <color indexed="81"/>
            <rFont val="ＭＳ Ｐゴシック"/>
            <family val="3"/>
            <charset val="128"/>
          </rPr>
          <t>税抜金額をご記入ください</t>
        </r>
      </text>
    </comment>
    <comment ref="AC46" authorId="2" shapeId="0" xr:uid="{9CF780B0-4C20-4A82-BD22-97413F22446D}">
      <text>
        <r>
          <rPr>
            <b/>
            <sz val="9"/>
            <color indexed="81"/>
            <rFont val="ＭＳ Ｐゴシック"/>
            <family val="3"/>
            <charset val="128"/>
          </rPr>
          <t>税抜金額をご記入ください</t>
        </r>
      </text>
    </comment>
    <comment ref="AC48" authorId="2" shapeId="0" xr:uid="{56856AE7-7398-4D79-BDFC-64F80441B004}">
      <text>
        <r>
          <rPr>
            <b/>
            <sz val="9"/>
            <color indexed="81"/>
            <rFont val="ＭＳ Ｐゴシック"/>
            <family val="3"/>
            <charset val="128"/>
          </rPr>
          <t>税抜金額をご記入ください</t>
        </r>
      </text>
    </comment>
    <comment ref="AC50" authorId="2" shapeId="0" xr:uid="{A2AC9727-EA84-4396-B6B3-626469B7612A}">
      <text>
        <r>
          <rPr>
            <b/>
            <sz val="9"/>
            <color indexed="81"/>
            <rFont val="ＭＳ Ｐゴシック"/>
            <family val="3"/>
            <charset val="128"/>
          </rPr>
          <t>税抜金額をご記入ください</t>
        </r>
      </text>
    </comment>
    <comment ref="AC52" authorId="2" shapeId="0" xr:uid="{9931D7FC-7493-4438-AC3B-9F8D5C43DCD3}">
      <text>
        <r>
          <rPr>
            <b/>
            <sz val="9"/>
            <color indexed="81"/>
            <rFont val="ＭＳ Ｐゴシック"/>
            <family val="3"/>
            <charset val="128"/>
          </rPr>
          <t>税抜金額をご記入ください</t>
        </r>
      </text>
    </comment>
    <comment ref="AC56" authorId="2" shapeId="0" xr:uid="{524E8B22-40C7-4A38-9183-43749EEC7858}">
      <text>
        <r>
          <rPr>
            <b/>
            <sz val="9"/>
            <color indexed="81"/>
            <rFont val="ＭＳ Ｐゴシック"/>
            <family val="3"/>
            <charset val="128"/>
          </rPr>
          <t>税抜金額をご記入ください</t>
        </r>
      </text>
    </comment>
    <comment ref="AC58" authorId="2" shapeId="0" xr:uid="{09A5FE59-37BE-4CB4-834F-B9572AD8BC45}">
      <text>
        <r>
          <rPr>
            <b/>
            <sz val="9"/>
            <color indexed="81"/>
            <rFont val="ＭＳ Ｐゴシック"/>
            <family val="3"/>
            <charset val="128"/>
          </rPr>
          <t>税抜金額をご記入ください</t>
        </r>
      </text>
    </comment>
    <comment ref="AC60" authorId="2" shapeId="0" xr:uid="{076CB5D5-11E3-4D74-8258-90A5A6C357DA}">
      <text>
        <r>
          <rPr>
            <b/>
            <sz val="9"/>
            <color indexed="81"/>
            <rFont val="ＭＳ Ｐゴシック"/>
            <family val="3"/>
            <charset val="128"/>
          </rPr>
          <t>税抜金額をご記入ください</t>
        </r>
      </text>
    </comment>
    <comment ref="AC62" authorId="2" shapeId="0" xr:uid="{3269ECC3-BB00-4611-B229-ABBD540C6A20}">
      <text>
        <r>
          <rPr>
            <b/>
            <sz val="9"/>
            <color indexed="81"/>
            <rFont val="ＭＳ Ｐゴシック"/>
            <family val="3"/>
            <charset val="128"/>
          </rPr>
          <t>税抜金額をご記入ください</t>
        </r>
      </text>
    </comment>
    <comment ref="AC64" authorId="2" shapeId="0" xr:uid="{A5DB950B-9AB1-4E9F-892E-90A047159A2E}">
      <text>
        <r>
          <rPr>
            <b/>
            <sz val="9"/>
            <color indexed="81"/>
            <rFont val="ＭＳ Ｐゴシック"/>
            <family val="3"/>
            <charset val="128"/>
          </rPr>
          <t>税抜金額をご記入ください</t>
        </r>
      </text>
    </comment>
    <comment ref="AC68" authorId="2" shapeId="0" xr:uid="{FDC1DABB-D296-4A04-873A-0AC6DFB6AEB8}">
      <text>
        <r>
          <rPr>
            <b/>
            <sz val="9"/>
            <color indexed="81"/>
            <rFont val="ＭＳ Ｐゴシック"/>
            <family val="3"/>
            <charset val="128"/>
          </rPr>
          <t>税抜金額をご記入ください</t>
        </r>
      </text>
    </comment>
    <comment ref="AC70" authorId="2" shapeId="0" xr:uid="{7D0DCB8C-BB1B-428D-931A-EBEB528D5BC8}">
      <text>
        <r>
          <rPr>
            <b/>
            <sz val="9"/>
            <color indexed="81"/>
            <rFont val="ＭＳ Ｐゴシック"/>
            <family val="3"/>
            <charset val="128"/>
          </rPr>
          <t>税抜金額をご記入ください</t>
        </r>
      </text>
    </comment>
    <comment ref="AC72" authorId="2" shapeId="0" xr:uid="{EFFC56D4-16F6-4B5A-85C3-2F64AE52BA50}">
      <text>
        <r>
          <rPr>
            <b/>
            <sz val="9"/>
            <color indexed="81"/>
            <rFont val="ＭＳ Ｐゴシック"/>
            <family val="3"/>
            <charset val="128"/>
          </rPr>
          <t>税抜金額をご記入ください</t>
        </r>
      </text>
    </comment>
    <comment ref="AC74" authorId="2" shapeId="0" xr:uid="{270B01AF-97E9-4C1E-AC66-A15AC09234FA}">
      <text>
        <r>
          <rPr>
            <b/>
            <sz val="9"/>
            <color indexed="81"/>
            <rFont val="ＭＳ Ｐゴシック"/>
            <family val="3"/>
            <charset val="128"/>
          </rPr>
          <t>税抜金額をご記入ください</t>
        </r>
      </text>
    </comment>
    <comment ref="AC76" authorId="2" shapeId="0" xr:uid="{35D7FAB9-1E61-4606-8673-0E3FAD212644}">
      <text>
        <r>
          <rPr>
            <b/>
            <sz val="9"/>
            <color indexed="81"/>
            <rFont val="ＭＳ Ｐゴシック"/>
            <family val="3"/>
            <charset val="128"/>
          </rPr>
          <t>税抜金額をご記入ください</t>
        </r>
      </text>
    </comment>
    <comment ref="AC80" authorId="2" shapeId="0" xr:uid="{32A2256E-8247-47BF-8004-71077F0FE17A}">
      <text>
        <r>
          <rPr>
            <b/>
            <sz val="9"/>
            <color indexed="81"/>
            <rFont val="ＭＳ Ｐゴシック"/>
            <family val="3"/>
            <charset val="128"/>
          </rPr>
          <t>税抜金額をご記入ください</t>
        </r>
      </text>
    </comment>
    <comment ref="AC82" authorId="2" shapeId="0" xr:uid="{6A3D6726-705C-4D76-B112-B071F024364C}">
      <text>
        <r>
          <rPr>
            <b/>
            <sz val="9"/>
            <color indexed="81"/>
            <rFont val="ＭＳ Ｐゴシック"/>
            <family val="3"/>
            <charset val="128"/>
          </rPr>
          <t>税抜金額をご記入ください</t>
        </r>
      </text>
    </comment>
    <comment ref="AC84" authorId="2" shapeId="0" xr:uid="{6E9E7BFC-DDE4-47DA-BD97-FD4511578EA4}">
      <text>
        <r>
          <rPr>
            <b/>
            <sz val="9"/>
            <color indexed="81"/>
            <rFont val="ＭＳ Ｐゴシック"/>
            <family val="3"/>
            <charset val="128"/>
          </rPr>
          <t>税抜金額をご記入ください</t>
        </r>
      </text>
    </comment>
    <comment ref="AC86" authorId="2" shapeId="0" xr:uid="{B6747A0E-2B49-487C-9725-7AF432D54100}">
      <text>
        <r>
          <rPr>
            <b/>
            <sz val="9"/>
            <color indexed="81"/>
            <rFont val="ＭＳ Ｐゴシック"/>
            <family val="3"/>
            <charset val="128"/>
          </rPr>
          <t>税抜金額をご記入ください</t>
        </r>
      </text>
    </comment>
    <comment ref="AC88" authorId="2" shapeId="0" xr:uid="{FDF1B7C9-083A-4C3F-B90F-2E9825E29E94}">
      <text>
        <r>
          <rPr>
            <b/>
            <sz val="9"/>
            <color indexed="81"/>
            <rFont val="ＭＳ Ｐゴシック"/>
            <family val="3"/>
            <charset val="128"/>
          </rPr>
          <t>税抜金額をご記入ください</t>
        </r>
      </text>
    </comment>
    <comment ref="A92" authorId="0" shapeId="0" xr:uid="{FE16CB37-8466-48F1-8C14-7B00C68E913A}">
      <text>
        <r>
          <rPr>
            <sz val="9"/>
            <color indexed="81"/>
            <rFont val="MS P ゴシック"/>
            <family val="3"/>
            <charset val="128"/>
          </rPr>
          <t>「その他」の経費を計上する場合は、事前にセンターに相談してください。</t>
        </r>
      </text>
    </comment>
    <comment ref="AC92" authorId="2" shapeId="0" xr:uid="{47B900CF-BDC7-447B-B1E3-0D3D3A98A394}">
      <text>
        <r>
          <rPr>
            <b/>
            <sz val="9"/>
            <color indexed="81"/>
            <rFont val="ＭＳ Ｐゴシック"/>
            <family val="3"/>
            <charset val="128"/>
          </rPr>
          <t>税抜金額をご記入ください</t>
        </r>
      </text>
    </comment>
    <comment ref="AC94" authorId="2" shapeId="0" xr:uid="{E561066C-C938-443E-A02C-7E4579F983B1}">
      <text>
        <r>
          <rPr>
            <b/>
            <sz val="9"/>
            <color indexed="81"/>
            <rFont val="ＭＳ Ｐゴシック"/>
            <family val="3"/>
            <charset val="128"/>
          </rPr>
          <t>税抜金額をご記入ください</t>
        </r>
      </text>
    </comment>
    <comment ref="AC96" authorId="2" shapeId="0" xr:uid="{6C1A02AB-18FE-48EB-BE90-E3B1C4685A20}">
      <text>
        <r>
          <rPr>
            <b/>
            <sz val="9"/>
            <color indexed="81"/>
            <rFont val="ＭＳ Ｐゴシック"/>
            <family val="3"/>
            <charset val="128"/>
          </rPr>
          <t>税抜金額をご記入ください</t>
        </r>
      </text>
    </comment>
    <comment ref="AC98" authorId="2" shapeId="0" xr:uid="{096DAE35-E759-4A1D-8D54-B87ADCFF72A7}">
      <text>
        <r>
          <rPr>
            <b/>
            <sz val="9"/>
            <color indexed="81"/>
            <rFont val="ＭＳ Ｐゴシック"/>
            <family val="3"/>
            <charset val="128"/>
          </rPr>
          <t>税抜金額をご記入ください</t>
        </r>
      </text>
    </comment>
    <comment ref="AC100" authorId="2" shapeId="0" xr:uid="{7DD145B1-C4D8-499F-9EAE-47196DFECFC2}">
      <text>
        <r>
          <rPr>
            <b/>
            <sz val="9"/>
            <color indexed="81"/>
            <rFont val="ＭＳ Ｐゴシック"/>
            <family val="3"/>
            <charset val="128"/>
          </rPr>
          <t>税抜金額をご記入ください</t>
        </r>
      </text>
    </comment>
  </commentList>
</comments>
</file>

<file path=xl/sharedStrings.xml><?xml version="1.0" encoding="utf-8"?>
<sst xmlns="http://schemas.openxmlformats.org/spreadsheetml/2006/main" count="105" uniqueCount="50">
  <si>
    <t>区分</t>
    <rPh sb="0" eb="2">
      <t>クブン</t>
    </rPh>
    <phoneticPr fontId="1"/>
  </si>
  <si>
    <t>単位</t>
    <rPh sb="0" eb="2">
      <t>タンイ</t>
    </rPh>
    <phoneticPr fontId="1"/>
  </si>
  <si>
    <t>数量</t>
    <rPh sb="0" eb="2">
      <t>スウリョウ</t>
    </rPh>
    <phoneticPr fontId="1"/>
  </si>
  <si>
    <t>積算内訳</t>
    <rPh sb="0" eb="2">
      <t>セキサン</t>
    </rPh>
    <rPh sb="2" eb="4">
      <t>ウチワケ</t>
    </rPh>
    <phoneticPr fontId="1"/>
  </si>
  <si>
    <t>小計</t>
    <rPh sb="0" eb="2">
      <t>ショウケイ</t>
    </rPh>
    <phoneticPr fontId="1"/>
  </si>
  <si>
    <t>単価
（税込）</t>
    <rPh sb="0" eb="2">
      <t>タンカ</t>
    </rPh>
    <rPh sb="4" eb="6">
      <t>ゼイコミ</t>
    </rPh>
    <phoneticPr fontId="1"/>
  </si>
  <si>
    <t>必要に応じて行を増やしてください。発生しない区分は非表示にしてください。</t>
    <rPh sb="0" eb="2">
      <t>ヒツヨウ</t>
    </rPh>
    <rPh sb="3" eb="4">
      <t>オウ</t>
    </rPh>
    <rPh sb="6" eb="7">
      <t>ギョウ</t>
    </rPh>
    <rPh sb="8" eb="9">
      <t>フ</t>
    </rPh>
    <rPh sb="17" eb="19">
      <t>ハッセイ</t>
    </rPh>
    <rPh sb="22" eb="24">
      <t>クブン</t>
    </rPh>
    <rPh sb="25" eb="28">
      <t>ヒヒョウジ</t>
    </rPh>
    <phoneticPr fontId="1"/>
  </si>
  <si>
    <t>（単位　：円）</t>
    <rPh sb="1" eb="3">
      <t>タンイ</t>
    </rPh>
    <rPh sb="5" eb="6">
      <t>エン</t>
    </rPh>
    <phoneticPr fontId="1"/>
  </si>
  <si>
    <t>補助金申請額
（B)</t>
    <rPh sb="3" eb="6">
      <t>シンセイガク</t>
    </rPh>
    <phoneticPr fontId="1"/>
  </si>
  <si>
    <t>台</t>
    <rPh sb="0" eb="1">
      <t>ダイ</t>
    </rPh>
    <phoneticPr fontId="1"/>
  </si>
  <si>
    <t>式</t>
    <rPh sb="0" eb="1">
      <t>シキ</t>
    </rPh>
    <phoneticPr fontId="1"/>
  </si>
  <si>
    <t>kg</t>
    <phoneticPr fontId="1"/>
  </si>
  <si>
    <t>補助事業に
要する経費
(税込)</t>
    <rPh sb="2" eb="4">
      <t>ジギョウ</t>
    </rPh>
    <rPh sb="6" eb="7">
      <t>ヨウ</t>
    </rPh>
    <rPh sb="9" eb="11">
      <t>ケイヒ</t>
    </rPh>
    <rPh sb="13" eb="15">
      <t>ゼイコミ</t>
    </rPh>
    <phoneticPr fontId="1"/>
  </si>
  <si>
    <t>種別・内容</t>
    <rPh sb="0" eb="2">
      <t>シュベツ</t>
    </rPh>
    <rPh sb="3" eb="5">
      <t>ナイヨウ</t>
    </rPh>
    <phoneticPr fontId="1"/>
  </si>
  <si>
    <t>消耗品費</t>
    <rPh sb="0" eb="2">
      <t>ショウモウ</t>
    </rPh>
    <rPh sb="2" eb="3">
      <t>ヒン</t>
    </rPh>
    <rPh sb="3" eb="4">
      <t>ヒ</t>
    </rPh>
    <phoneticPr fontId="1"/>
  </si>
  <si>
    <t>備品費</t>
    <rPh sb="0" eb="2">
      <t>ビヒン</t>
    </rPh>
    <rPh sb="2" eb="3">
      <t>ヒ</t>
    </rPh>
    <phoneticPr fontId="1"/>
  </si>
  <si>
    <t>役務費</t>
    <rPh sb="0" eb="2">
      <t>エキム</t>
    </rPh>
    <rPh sb="2" eb="3">
      <t>ヒ</t>
    </rPh>
    <phoneticPr fontId="1"/>
  </si>
  <si>
    <t>委託料</t>
    <rPh sb="0" eb="2">
      <t>イタク</t>
    </rPh>
    <rPh sb="2" eb="3">
      <t>リョウ</t>
    </rPh>
    <phoneticPr fontId="1"/>
  </si>
  <si>
    <t>賃借料</t>
    <rPh sb="0" eb="3">
      <t>チンシャクリョウ</t>
    </rPh>
    <phoneticPr fontId="1"/>
  </si>
  <si>
    <t>技術導入費</t>
    <rPh sb="0" eb="2">
      <t>ギジュツ</t>
    </rPh>
    <rPh sb="2" eb="4">
      <t>ドウニュウ</t>
    </rPh>
    <rPh sb="4" eb="5">
      <t>ヒ</t>
    </rPh>
    <phoneticPr fontId="1"/>
  </si>
  <si>
    <t>その他</t>
    <rPh sb="2" eb="3">
      <t>ホカ</t>
    </rPh>
    <phoneticPr fontId="1"/>
  </si>
  <si>
    <t>実施項目番号
(Ｃシートの２からの転記）</t>
    <rPh sb="0" eb="2">
      <t>ジッシ</t>
    </rPh>
    <rPh sb="2" eb="4">
      <t>コウモク</t>
    </rPh>
    <rPh sb="4" eb="6">
      <t>バンゴウ</t>
    </rPh>
    <rPh sb="17" eb="19">
      <t>テンキ</t>
    </rPh>
    <phoneticPr fontId="1"/>
  </si>
  <si>
    <t>○○○○</t>
    <phoneticPr fontId="1"/>
  </si>
  <si>
    <t>1-1</t>
    <phoneticPr fontId="1"/>
  </si>
  <si>
    <t>1-2</t>
    <phoneticPr fontId="1"/>
  </si>
  <si>
    <t>○○試験</t>
    <rPh sb="2" eb="4">
      <t>シケン</t>
    </rPh>
    <phoneticPr fontId="1"/>
  </si>
  <si>
    <t>○○加工</t>
    <rPh sb="2" eb="4">
      <t>カコウ</t>
    </rPh>
    <phoneticPr fontId="1"/>
  </si>
  <si>
    <t>○○レンタル</t>
    <phoneticPr fontId="1"/>
  </si>
  <si>
    <t>2-1</t>
    <phoneticPr fontId="1"/>
  </si>
  <si>
    <t>合計</t>
    <rPh sb="0" eb="2">
      <t>ゴウケイケイ</t>
    </rPh>
    <phoneticPr fontId="1"/>
  </si>
  <si>
    <t>　自己資金</t>
    <rPh sb="1" eb="3">
      <t>ジコ</t>
    </rPh>
    <rPh sb="3" eb="5">
      <t>シキン</t>
    </rPh>
    <phoneticPr fontId="1"/>
  </si>
  <si>
    <t>　銀行借入金</t>
    <rPh sb="1" eb="3">
      <t>ギンコウ</t>
    </rPh>
    <rPh sb="3" eb="5">
      <t>カリイレ</t>
    </rPh>
    <rPh sb="5" eb="6">
      <t>キン</t>
    </rPh>
    <phoneticPr fontId="1"/>
  </si>
  <si>
    <t>　その他</t>
    <rPh sb="3" eb="4">
      <t>タ</t>
    </rPh>
    <phoneticPr fontId="1"/>
  </si>
  <si>
    <t>　補助金</t>
    <rPh sb="1" eb="4">
      <t>ホジョキン</t>
    </rPh>
    <phoneticPr fontId="1"/>
  </si>
  <si>
    <t>　合計</t>
    <rPh sb="1" eb="3">
      <t>ゴウケイ</t>
    </rPh>
    <phoneticPr fontId="1"/>
  </si>
  <si>
    <t>区分</t>
    <rPh sb="0" eb="2">
      <t>クブン</t>
    </rPh>
    <phoneticPr fontId="1"/>
  </si>
  <si>
    <t>資金調達額</t>
    <rPh sb="0" eb="2">
      <t>シキン</t>
    </rPh>
    <rPh sb="2" eb="4">
      <t>チョウタツ</t>
    </rPh>
    <rPh sb="4" eb="5">
      <t>ガク</t>
    </rPh>
    <phoneticPr fontId="1"/>
  </si>
  <si>
    <t>調達先（具体的に）</t>
    <rPh sb="0" eb="3">
      <t>チョウタツサキ</t>
    </rPh>
    <rPh sb="4" eb="7">
      <t>グタイテキ</t>
    </rPh>
    <phoneticPr fontId="1"/>
  </si>
  <si>
    <t>補助対象経費
（税抜）
（A)</t>
    <rPh sb="2" eb="4">
      <t>タイショウ</t>
    </rPh>
    <rPh sb="4" eb="6">
      <t>ケイヒ</t>
    </rPh>
    <rPh sb="8" eb="10">
      <t>ゼイヌ</t>
    </rPh>
    <phoneticPr fontId="1"/>
  </si>
  <si>
    <t>補助対象経費
（税抜）
（A)′</t>
    <phoneticPr fontId="1"/>
  </si>
  <si>
    <t>○○銀行</t>
    <rPh sb="2" eb="4">
      <t>ギンコウ</t>
    </rPh>
    <phoneticPr fontId="1"/>
  </si>
  <si>
    <t>６　知財開発の収支計画</t>
    <rPh sb="2" eb="4">
      <t>チザイ</t>
    </rPh>
    <rPh sb="4" eb="6">
      <t>カイハツ</t>
    </rPh>
    <rPh sb="7" eb="9">
      <t>シュウシ</t>
    </rPh>
    <rPh sb="9" eb="11">
      <t>ケイカク</t>
    </rPh>
    <phoneticPr fontId="1"/>
  </si>
  <si>
    <t>６．１　補助事業に係る資金計画【実現可能性】</t>
    <rPh sb="4" eb="6">
      <t>ホジョ</t>
    </rPh>
    <rPh sb="6" eb="8">
      <t>ジギョウ</t>
    </rPh>
    <rPh sb="9" eb="10">
      <t>カカ</t>
    </rPh>
    <rPh sb="11" eb="13">
      <t>シキン</t>
    </rPh>
    <rPh sb="13" eb="15">
      <t>ケイカク</t>
    </rPh>
    <rPh sb="16" eb="18">
      <t>ジツゲン</t>
    </rPh>
    <rPh sb="18" eb="21">
      <t>カノウセイ</t>
    </rPh>
    <phoneticPr fontId="1"/>
  </si>
  <si>
    <t>６．２　補助事業に係る支出計画</t>
    <rPh sb="4" eb="6">
      <t>ホジョ</t>
    </rPh>
    <rPh sb="6" eb="8">
      <t>ジギョウ</t>
    </rPh>
    <rPh sb="9" eb="10">
      <t>カカ</t>
    </rPh>
    <rPh sb="11" eb="13">
      <t>シシュツ</t>
    </rPh>
    <rPh sb="13" eb="15">
      <t>ケイカク</t>
    </rPh>
    <phoneticPr fontId="1"/>
  </si>
  <si>
    <r>
      <t>注１）技術導入費に特許権等の使用許諾（ライセンス）料は除外してください。
注２）補助対象経費（Ａ）に含まれる消費税及び地方消費税相当額のうち、仕入に係る消費税額及び地方消費税額として控除できる部分の金額は、減額してください。
注３）補助金申請額（Ｂ）の合計は、補助限度額（</t>
    </r>
    <r>
      <rPr>
        <sz val="8"/>
        <color rgb="FFFF0000"/>
        <rFont val="ＭＳ Ｐ明朝"/>
        <family val="1"/>
        <charset val="128"/>
        <scheme val="minor"/>
      </rPr>
      <t>150万</t>
    </r>
    <r>
      <rPr>
        <sz val="8"/>
        <rFont val="ＭＳ Ｐ明朝"/>
        <family val="1"/>
        <charset val="128"/>
        <scheme val="minor"/>
      </rPr>
      <t>円）以内としてください。
注４）補助金申請額（Ｂ）の各経費区分の小計は、同一経費区分の補助対象経費（Ａ）′の小計のうち、補助金の交付を希望する額で、補助対象経費（Ａ）′×２／３で算定した額（千円未満切り捨て）以内としてください。また、補助金申請額（Ｂ）の合計は、補助限度額（</t>
    </r>
    <r>
      <rPr>
        <sz val="8"/>
        <color rgb="FFFF0000"/>
        <rFont val="ＭＳ Ｐ明朝"/>
        <family val="1"/>
        <charset val="128"/>
        <scheme val="minor"/>
      </rPr>
      <t>150万円</t>
    </r>
    <r>
      <rPr>
        <sz val="8"/>
        <rFont val="ＭＳ Ｐ明朝"/>
        <family val="1"/>
        <charset val="128"/>
        <scheme val="minor"/>
      </rPr>
      <t>）以内としてください。
注５）消耗品費を除く各経費区分の補助対象経費（Ａ）′の小計は、補助対象経費（Ａ）の合計の２分の１以内としてください。
注６）補助金申請額（Ｂ）の合計が補助限度額（</t>
    </r>
    <r>
      <rPr>
        <sz val="8"/>
        <color rgb="FFFF0000"/>
        <rFont val="ＭＳ Ｐ明朝"/>
        <family val="1"/>
        <charset val="128"/>
        <scheme val="minor"/>
      </rPr>
      <t>150万円</t>
    </r>
    <r>
      <rPr>
        <sz val="8"/>
        <rFont val="ＭＳ Ｐ明朝"/>
        <family val="1"/>
        <charset val="128"/>
        <scheme val="minor"/>
      </rPr>
      <t>）を超える場合は、補助金申請額（Ｂ）の各経費区分の小計を合計して</t>
    </r>
    <r>
      <rPr>
        <sz val="8"/>
        <color rgb="FFFF0000"/>
        <rFont val="ＭＳ Ｐ明朝"/>
        <family val="1"/>
        <charset val="128"/>
        <scheme val="minor"/>
      </rPr>
      <t>150万円</t>
    </r>
    <r>
      <rPr>
        <sz val="8"/>
        <rFont val="ＭＳ Ｐ明朝"/>
        <family val="1"/>
        <charset val="128"/>
        <scheme val="minor"/>
      </rPr>
      <t>となるようにいずれかの経費区分を調整してください。その場合、補助対象経費（Ａ）及び（Ａ）′の調整は不要で、そのままの金額を記載してください。</t>
    </r>
    <phoneticPr fontId="1"/>
  </si>
  <si>
    <t>６　研究開発の収支計画</t>
    <rPh sb="2" eb="4">
      <t>ケンキュウ</t>
    </rPh>
    <rPh sb="4" eb="6">
      <t>カイハツ</t>
    </rPh>
    <rPh sb="7" eb="9">
      <t>シュウシ</t>
    </rPh>
    <rPh sb="9" eb="11">
      <t>ケイカク</t>
    </rPh>
    <phoneticPr fontId="1"/>
  </si>
  <si>
    <t>注）「補助金」は、６．２の補助金額（Ｂ）の合計を記載してください。</t>
    <rPh sb="0" eb="1">
      <t>チュウ</t>
    </rPh>
    <rPh sb="3" eb="6">
      <t>ホジョキン</t>
    </rPh>
    <rPh sb="13" eb="15">
      <t>ホジョ</t>
    </rPh>
    <rPh sb="15" eb="17">
      <t>キンガク</t>
    </rPh>
    <rPh sb="21" eb="23">
      <t>ゴウケイ</t>
    </rPh>
    <rPh sb="24" eb="26">
      <t>キサイ</t>
    </rPh>
    <phoneticPr fontId="1"/>
  </si>
  <si>
    <t>注）「合計」は、６．２の補助事業に要する経費（税込）の合計額を記載してください。</t>
    <rPh sb="0" eb="1">
      <t>チュウ</t>
    </rPh>
    <rPh sb="3" eb="5">
      <t>ゴウケイ</t>
    </rPh>
    <rPh sb="12" eb="14">
      <t>ホジョ</t>
    </rPh>
    <rPh sb="14" eb="16">
      <t>ジギョウ</t>
    </rPh>
    <rPh sb="17" eb="18">
      <t>ヨウ</t>
    </rPh>
    <rPh sb="20" eb="22">
      <t>ケイヒ</t>
    </rPh>
    <rPh sb="23" eb="25">
      <t>ゼイコミ</t>
    </rPh>
    <rPh sb="27" eb="29">
      <t>ゴウケイ</t>
    </rPh>
    <rPh sb="29" eb="30">
      <t>ガク</t>
    </rPh>
    <rPh sb="31" eb="33">
      <t>キサイ</t>
    </rPh>
    <phoneticPr fontId="1"/>
  </si>
  <si>
    <t>○○製造装置</t>
    <rPh sb="2" eb="4">
      <t>セイゾウ</t>
    </rPh>
    <rPh sb="4" eb="6">
      <t>ソウチ</t>
    </rPh>
    <phoneticPr fontId="1"/>
  </si>
  <si>
    <t>（特許権所有者の指導を受ける際の必要経費）旅費等</t>
    <rPh sb="1" eb="3">
      <t>トッキョ</t>
    </rPh>
    <rPh sb="3" eb="4">
      <t>ケン</t>
    </rPh>
    <rPh sb="4" eb="7">
      <t>ショユウシャ</t>
    </rPh>
    <rPh sb="8" eb="10">
      <t>シドウ</t>
    </rPh>
    <rPh sb="11" eb="12">
      <t>ウ</t>
    </rPh>
    <rPh sb="14" eb="15">
      <t>サイ</t>
    </rPh>
    <rPh sb="16" eb="18">
      <t>ヒツヨウ</t>
    </rPh>
    <rPh sb="18" eb="20">
      <t>ケイヒ</t>
    </rPh>
    <rPh sb="21" eb="23">
      <t>リョヒ</t>
    </rPh>
    <rPh sb="23" eb="2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</si>
</sst>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color theme="1"/>
      <name val="ＭＳ Ｐ明朝"/>
      <family val="2"/>
      <charset val="128"/>
      <scheme val="minor"/>
    </font>
    <font>
      <sz val="6"/>
      <name val="ＭＳ Ｐ明朝"/>
      <family val="2"/>
      <charset val="128"/>
      <scheme val="minor"/>
    </font>
    <font>
      <b/>
      <sz val="9"/>
      <color indexed="81"/>
      <name val="ＭＳ Ｐゴシック"/>
      <family val="3"/>
      <charset val="128"/>
    </font>
    <font>
      <sz val="11"/>
      <color theme="1"/>
      <name val="ＭＳ Ｐ明朝"/>
      <family val="3"/>
      <charset val="128"/>
      <scheme val="minor"/>
    </font>
    <font>
      <sz val="11"/>
      <color theme="1"/>
      <name val="ＭＳ Ｐ明朝"/>
      <family val="1"/>
      <charset val="128"/>
      <scheme val="minor"/>
    </font>
    <font>
      <sz val="10"/>
      <color theme="1"/>
      <name val="ＭＳ Ｐ明朝"/>
      <family val="1"/>
      <charset val="128"/>
      <scheme val="minor"/>
    </font>
    <font>
      <b/>
      <u/>
      <sz val="16"/>
      <color theme="1"/>
      <name val="ＭＳ Ｐ明朝"/>
      <family val="1"/>
      <charset val="128"/>
      <scheme val="minor"/>
    </font>
    <font>
      <sz val="9"/>
      <color theme="1"/>
      <name val="ＭＳ Ｐ明朝"/>
      <family val="1"/>
      <charset val="128"/>
      <scheme val="minor"/>
    </font>
    <font>
      <b/>
      <sz val="8"/>
      <color theme="1"/>
      <name val="ＭＳ Ｐ明朝"/>
      <family val="1"/>
      <charset val="128"/>
      <scheme val="minor"/>
    </font>
    <font>
      <sz val="11"/>
      <color theme="1"/>
      <name val="ＭＳ Ｐ明朝"/>
      <family val="2"/>
      <charset val="128"/>
      <scheme val="minor"/>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2"/>
      <color theme="1"/>
      <name val="ＭＳ Ｐ明朝"/>
      <family val="1"/>
      <charset val="128"/>
      <scheme val="minor"/>
    </font>
    <font>
      <b/>
      <sz val="9"/>
      <color theme="1"/>
      <name val="ＭＳ Ｐ明朝"/>
      <family val="1"/>
      <charset val="128"/>
      <scheme val="minor"/>
    </font>
    <font>
      <sz val="10"/>
      <name val="ＭＳ Ｐ明朝"/>
      <family val="1"/>
      <charset val="128"/>
      <scheme val="minor"/>
    </font>
    <font>
      <sz val="10"/>
      <color theme="4"/>
      <name val="ＭＳ Ｐ明朝"/>
      <family val="1"/>
      <charset val="128"/>
      <scheme val="minor"/>
    </font>
    <font>
      <sz val="11"/>
      <color rgb="FF0070C0"/>
      <name val="ＭＳ Ｐ明朝"/>
      <family val="1"/>
      <charset val="128"/>
      <scheme val="minor"/>
    </font>
    <font>
      <sz val="8"/>
      <name val="ＭＳ Ｐ明朝"/>
      <family val="1"/>
      <charset val="128"/>
      <scheme val="minor"/>
    </font>
    <font>
      <sz val="8"/>
      <color rgb="FFFF0000"/>
      <name val="ＭＳ Ｐ明朝"/>
      <family val="1"/>
      <charset val="128"/>
      <scheme val="minor"/>
    </font>
    <font>
      <sz val="10"/>
      <color rgb="FF0000CC"/>
      <name val="ＭＳ Ｐ明朝"/>
      <family val="1"/>
      <charset val="128"/>
      <scheme val="minor"/>
    </font>
    <font>
      <sz val="11"/>
      <name val="ＭＳ Ｐ明朝"/>
      <family val="1"/>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3" fillId="0" borderId="0">
      <alignment vertical="center"/>
    </xf>
    <xf numFmtId="38" fontId="9" fillId="0" borderId="0" applyFont="0" applyFill="0" applyBorder="0" applyAlignment="0" applyProtection="0">
      <alignment vertical="center"/>
    </xf>
  </cellStyleXfs>
  <cellXfs count="261">
    <xf numFmtId="0" fontId="0" fillId="0" borderId="0" xfId="0">
      <alignment vertical="center"/>
    </xf>
    <xf numFmtId="0" fontId="4" fillId="0" borderId="0" xfId="0" applyFont="1">
      <alignment vertical="center"/>
    </xf>
    <xf numFmtId="0" fontId="4" fillId="0" borderId="0" xfId="0" applyFont="1" applyAlignment="1">
      <alignment vertical="top"/>
    </xf>
    <xf numFmtId="0" fontId="8" fillId="0" borderId="7" xfId="0" applyFont="1" applyBorder="1" applyAlignment="1">
      <alignment horizontal="right" vertical="top"/>
    </xf>
    <xf numFmtId="0" fontId="8" fillId="0" borderId="0" xfId="0" applyFont="1" applyAlignment="1">
      <alignment horizontal="right" vertical="top"/>
    </xf>
    <xf numFmtId="0" fontId="4" fillId="0" borderId="8" xfId="0" applyFont="1" applyBorder="1">
      <alignment vertical="center"/>
    </xf>
    <xf numFmtId="0" fontId="4" fillId="0" borderId="9" xfId="0" applyFont="1" applyBorder="1">
      <alignment vertical="center"/>
    </xf>
    <xf numFmtId="0" fontId="13" fillId="0" borderId="0" xfId="0" applyFont="1">
      <alignment vertical="center"/>
    </xf>
    <xf numFmtId="0" fontId="5" fillId="0" borderId="0" xfId="0" applyFont="1">
      <alignment vertical="center"/>
    </xf>
    <xf numFmtId="0" fontId="5" fillId="0" borderId="0" xfId="0" applyFont="1" applyAlignment="1">
      <alignment horizontal="right" vertical="top"/>
    </xf>
    <xf numFmtId="0" fontId="6" fillId="0" borderId="0" xfId="0" applyFont="1">
      <alignment vertical="center"/>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xf>
    <xf numFmtId="176" fontId="5" fillId="3" borderId="2" xfId="0" applyNumberFormat="1" applyFont="1" applyFill="1" applyBorder="1" applyAlignment="1">
      <alignment horizontal="right" vertical="center"/>
    </xf>
    <xf numFmtId="176" fontId="5" fillId="3" borderId="6" xfId="0" applyNumberFormat="1" applyFont="1" applyFill="1" applyBorder="1" applyAlignment="1">
      <alignment horizontal="right" vertical="center"/>
    </xf>
    <xf numFmtId="176" fontId="5" fillId="3" borderId="3" xfId="0" applyNumberFormat="1" applyFont="1" applyFill="1" applyBorder="1" applyAlignment="1">
      <alignment horizontal="right" vertical="center"/>
    </xf>
    <xf numFmtId="176" fontId="5" fillId="3" borderId="4" xfId="0" applyNumberFormat="1" applyFont="1" applyFill="1" applyBorder="1" applyAlignment="1">
      <alignment horizontal="right" vertical="center"/>
    </xf>
    <xf numFmtId="176" fontId="5" fillId="3" borderId="7" xfId="0" applyNumberFormat="1" applyFont="1" applyFill="1" applyBorder="1" applyAlignment="1">
      <alignment horizontal="right" vertical="center"/>
    </xf>
    <xf numFmtId="176" fontId="5" fillId="3" borderId="5" xfId="0" applyNumberFormat="1" applyFont="1" applyFill="1" applyBorder="1" applyAlignment="1">
      <alignment horizontal="right" vertical="center"/>
    </xf>
    <xf numFmtId="0" fontId="4" fillId="3" borderId="10"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5" xfId="0" applyFont="1" applyFill="1" applyBorder="1" applyAlignment="1">
      <alignment horizontal="center" vertical="center"/>
    </xf>
    <xf numFmtId="176" fontId="15" fillId="2" borderId="2" xfId="0" applyNumberFormat="1" applyFont="1" applyFill="1" applyBorder="1" applyAlignment="1">
      <alignment horizontal="right" vertical="center"/>
    </xf>
    <xf numFmtId="176" fontId="15" fillId="2" borderId="6" xfId="0" applyNumberFormat="1" applyFont="1" applyFill="1" applyBorder="1" applyAlignment="1">
      <alignment horizontal="right" vertical="center"/>
    </xf>
    <xf numFmtId="176" fontId="15" fillId="2" borderId="3" xfId="0" applyNumberFormat="1" applyFont="1" applyFill="1" applyBorder="1" applyAlignment="1">
      <alignment horizontal="right" vertical="center"/>
    </xf>
    <xf numFmtId="176" fontId="15" fillId="2" borderId="4" xfId="0" applyNumberFormat="1" applyFont="1" applyFill="1" applyBorder="1" applyAlignment="1">
      <alignment horizontal="right" vertical="center"/>
    </xf>
    <xf numFmtId="176" fontId="15" fillId="2" borderId="7" xfId="0" applyNumberFormat="1" applyFont="1" applyFill="1" applyBorder="1" applyAlignment="1">
      <alignment horizontal="right" vertical="center"/>
    </xf>
    <xf numFmtId="176" fontId="15" fillId="2" borderId="5" xfId="0" applyNumberFormat="1" applyFont="1" applyFill="1" applyBorder="1" applyAlignment="1">
      <alignment horizontal="right" vertical="center"/>
    </xf>
    <xf numFmtId="38" fontId="15" fillId="2" borderId="2" xfId="2" applyFont="1" applyFill="1" applyBorder="1" applyAlignment="1">
      <alignment horizontal="right" vertical="center"/>
    </xf>
    <xf numFmtId="38" fontId="15" fillId="2" borderId="6" xfId="2" applyFont="1" applyFill="1" applyBorder="1" applyAlignment="1">
      <alignment horizontal="right" vertical="center"/>
    </xf>
    <xf numFmtId="38" fontId="15" fillId="2" borderId="4" xfId="2" applyFont="1" applyFill="1" applyBorder="1" applyAlignment="1">
      <alignment horizontal="right" vertical="center"/>
    </xf>
    <xf numFmtId="38" fontId="15" fillId="2" borderId="7" xfId="2" applyFont="1" applyFill="1" applyBorder="1" applyAlignment="1">
      <alignment horizontal="right" vertical="center"/>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6"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left" vertical="center" wrapText="1"/>
    </xf>
    <xf numFmtId="0" fontId="15" fillId="0" borderId="5" xfId="0" applyFont="1" applyBorder="1" applyAlignment="1">
      <alignment horizontal="left" vertical="center" wrapText="1"/>
    </xf>
    <xf numFmtId="176" fontId="15" fillId="0" borderId="2" xfId="0" applyNumberFormat="1" applyFont="1" applyBorder="1" applyAlignment="1">
      <alignment horizontal="center" vertical="center"/>
    </xf>
    <xf numFmtId="176" fontId="15" fillId="0" borderId="6" xfId="0" applyNumberFormat="1" applyFont="1" applyBorder="1" applyAlignment="1">
      <alignment horizontal="center" vertical="center"/>
    </xf>
    <xf numFmtId="176" fontId="15" fillId="0" borderId="3"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15" fillId="0" borderId="7" xfId="0" applyNumberFormat="1" applyFont="1" applyBorder="1" applyAlignment="1">
      <alignment horizontal="center" vertical="center"/>
    </xf>
    <xf numFmtId="176" fontId="15" fillId="0" borderId="5" xfId="0" applyNumberFormat="1" applyFont="1" applyBorder="1" applyAlignment="1">
      <alignment horizontal="center" vertical="center"/>
    </xf>
    <xf numFmtId="38" fontId="15" fillId="0" borderId="2" xfId="2" applyFont="1" applyBorder="1" applyAlignment="1">
      <alignment horizontal="right" vertical="center"/>
    </xf>
    <xf numFmtId="38" fontId="15" fillId="0" borderId="6" xfId="2" applyFont="1" applyBorder="1" applyAlignment="1">
      <alignment horizontal="right" vertical="center"/>
    </xf>
    <xf numFmtId="38" fontId="15" fillId="0" borderId="3" xfId="2" applyFont="1" applyBorder="1" applyAlignment="1">
      <alignment horizontal="right" vertical="center"/>
    </xf>
    <xf numFmtId="38" fontId="15" fillId="0" borderId="4" xfId="2" applyFont="1" applyBorder="1" applyAlignment="1">
      <alignment horizontal="right" vertical="center"/>
    </xf>
    <xf numFmtId="38" fontId="15" fillId="0" borderId="7" xfId="2" applyFont="1" applyBorder="1" applyAlignment="1">
      <alignment horizontal="right" vertical="center"/>
    </xf>
    <xf numFmtId="38" fontId="15" fillId="0" borderId="5" xfId="2" applyFont="1" applyBorder="1" applyAlignment="1">
      <alignment horizontal="right" vertical="center"/>
    </xf>
    <xf numFmtId="176" fontId="15" fillId="0" borderId="2" xfId="0" applyNumberFormat="1" applyFont="1" applyBorder="1" applyAlignment="1">
      <alignment horizontal="right" vertical="center"/>
    </xf>
    <xf numFmtId="176" fontId="15" fillId="0" borderId="6" xfId="0" applyNumberFormat="1" applyFont="1" applyBorder="1" applyAlignment="1">
      <alignment horizontal="right" vertical="center"/>
    </xf>
    <xf numFmtId="176" fontId="15" fillId="0" borderId="3" xfId="0" applyNumberFormat="1" applyFont="1" applyBorder="1" applyAlignment="1">
      <alignment horizontal="right" vertical="center"/>
    </xf>
    <xf numFmtId="176" fontId="15" fillId="0" borderId="4" xfId="0" applyNumberFormat="1" applyFont="1" applyBorder="1" applyAlignment="1">
      <alignment horizontal="right" vertical="center"/>
    </xf>
    <xf numFmtId="176" fontId="15" fillId="0" borderId="7" xfId="0" applyNumberFormat="1" applyFont="1" applyBorder="1" applyAlignment="1">
      <alignment horizontal="right" vertical="center"/>
    </xf>
    <xf numFmtId="176" fontId="15" fillId="0" borderId="5" xfId="0" applyNumberFormat="1" applyFont="1" applyBorder="1" applyAlignment="1">
      <alignment horizontal="right" vertical="center"/>
    </xf>
    <xf numFmtId="176" fontId="15" fillId="0" borderId="11" xfId="0" applyNumberFormat="1" applyFont="1" applyBorder="1" applyAlignment="1">
      <alignment horizontal="right" vertical="center"/>
    </xf>
    <xf numFmtId="176" fontId="15" fillId="0" borderId="12" xfId="0" applyNumberFormat="1" applyFont="1" applyBorder="1" applyAlignment="1">
      <alignment horizontal="right" vertical="center"/>
    </xf>
    <xf numFmtId="176" fontId="15" fillId="0" borderId="16" xfId="0" applyNumberFormat="1" applyFont="1" applyBorder="1" applyAlignment="1">
      <alignment horizontal="right" vertical="center"/>
    </xf>
    <xf numFmtId="176" fontId="15" fillId="0" borderId="13" xfId="0" applyNumberFormat="1" applyFont="1" applyBorder="1" applyAlignment="1">
      <alignment horizontal="right" vertical="center"/>
    </xf>
    <xf numFmtId="176" fontId="15" fillId="0" borderId="14" xfId="0" applyNumberFormat="1" applyFont="1" applyBorder="1" applyAlignment="1">
      <alignment horizontal="right" vertical="center"/>
    </xf>
    <xf numFmtId="176" fontId="15" fillId="0" borderId="15" xfId="0" applyNumberFormat="1" applyFont="1" applyBorder="1" applyAlignment="1">
      <alignment horizontal="right" vertical="center"/>
    </xf>
    <xf numFmtId="49" fontId="15" fillId="0" borderId="2"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38" fontId="15" fillId="2" borderId="3" xfId="2" applyFont="1" applyFill="1" applyBorder="1" applyAlignment="1">
      <alignment horizontal="right" vertical="center"/>
    </xf>
    <xf numFmtId="38" fontId="15" fillId="2" borderId="5" xfId="2" applyFont="1" applyFill="1" applyBorder="1" applyAlignment="1">
      <alignment horizontal="right" vertical="center"/>
    </xf>
    <xf numFmtId="0" fontId="5" fillId="0" borderId="2" xfId="0" applyFont="1" applyBorder="1" applyAlignment="1">
      <alignment horizontal="center" vertical="center" textRotation="255" wrapText="1"/>
    </xf>
    <xf numFmtId="0" fontId="5" fillId="0" borderId="3"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3"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38" fontId="15" fillId="0" borderId="2" xfId="2" applyFont="1" applyFill="1" applyBorder="1" applyAlignment="1">
      <alignment horizontal="right" vertical="center"/>
    </xf>
    <xf numFmtId="38" fontId="15" fillId="0" borderId="6" xfId="2" applyFont="1" applyFill="1" applyBorder="1" applyAlignment="1">
      <alignment horizontal="right" vertical="center"/>
    </xf>
    <xf numFmtId="38" fontId="15" fillId="0" borderId="3" xfId="2" applyFont="1" applyFill="1" applyBorder="1" applyAlignment="1">
      <alignment horizontal="right" vertical="center"/>
    </xf>
    <xf numFmtId="38" fontId="15" fillId="0" borderId="4" xfId="2" applyFont="1" applyFill="1" applyBorder="1" applyAlignment="1">
      <alignment horizontal="right" vertical="center"/>
    </xf>
    <xf numFmtId="38" fontId="15" fillId="0" borderId="7" xfId="2" applyFont="1" applyFill="1" applyBorder="1" applyAlignment="1">
      <alignment horizontal="right" vertical="center"/>
    </xf>
    <xf numFmtId="38" fontId="15" fillId="0" borderId="5" xfId="2" applyFont="1" applyFill="1" applyBorder="1" applyAlignment="1">
      <alignment horizontal="right" vertical="center"/>
    </xf>
    <xf numFmtId="176" fontId="15" fillId="0" borderId="17" xfId="0" applyNumberFormat="1" applyFont="1" applyBorder="1" applyAlignment="1">
      <alignment horizontal="right" vertical="center"/>
    </xf>
    <xf numFmtId="176" fontId="15" fillId="0" borderId="18" xfId="0" applyNumberFormat="1" applyFont="1" applyBorder="1" applyAlignment="1">
      <alignment horizontal="right" vertical="center"/>
    </xf>
    <xf numFmtId="176" fontId="15" fillId="0" borderId="19" xfId="0" applyNumberFormat="1" applyFont="1" applyBorder="1" applyAlignment="1">
      <alignment horizontal="right" vertical="center"/>
    </xf>
    <xf numFmtId="176" fontId="15" fillId="0" borderId="11" xfId="0" applyNumberFormat="1" applyFont="1" applyBorder="1" applyAlignment="1">
      <alignment horizontal="center" vertical="center"/>
    </xf>
    <xf numFmtId="176" fontId="15" fillId="0" borderId="12" xfId="0" applyNumberFormat="1" applyFont="1" applyBorder="1" applyAlignment="1">
      <alignment horizontal="center" vertical="center"/>
    </xf>
    <xf numFmtId="176" fontId="15" fillId="0" borderId="16" xfId="0" applyNumberFormat="1" applyFont="1" applyBorder="1" applyAlignment="1">
      <alignment horizontal="center" vertical="center"/>
    </xf>
    <xf numFmtId="176" fontId="15" fillId="0" borderId="13" xfId="0" applyNumberFormat="1" applyFont="1" applyBorder="1" applyAlignment="1">
      <alignment horizontal="center" vertical="center"/>
    </xf>
    <xf numFmtId="176" fontId="15" fillId="0" borderId="14" xfId="0" applyNumberFormat="1" applyFont="1" applyBorder="1" applyAlignment="1">
      <alignment horizontal="center" vertical="center"/>
    </xf>
    <xf numFmtId="176" fontId="15" fillId="0" borderId="15" xfId="0" applyNumberFormat="1" applyFont="1" applyBorder="1" applyAlignment="1">
      <alignment horizontal="center" vertical="center"/>
    </xf>
    <xf numFmtId="0" fontId="5" fillId="0" borderId="1" xfId="0" applyFont="1" applyBorder="1" applyAlignment="1">
      <alignment horizontal="center" vertical="center"/>
    </xf>
    <xf numFmtId="0" fontId="14" fillId="0" borderId="0" xfId="0" applyFont="1" applyAlignment="1">
      <alignment horizontal="right" vertical="top"/>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176" fontId="21" fillId="0" borderId="20" xfId="0" applyNumberFormat="1" applyFont="1" applyBorder="1" applyAlignment="1">
      <alignment horizontal="right" vertical="center"/>
    </xf>
    <xf numFmtId="0" fontId="21" fillId="0" borderId="21" xfId="0" applyFont="1" applyBorder="1" applyAlignment="1">
      <alignment horizontal="right" vertical="center"/>
    </xf>
    <xf numFmtId="0" fontId="21" fillId="0" borderId="22" xfId="0" applyFont="1" applyBorder="1" applyAlignment="1">
      <alignment horizontal="righ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38" fontId="21" fillId="0" borderId="20" xfId="2" applyFont="1" applyBorder="1" applyAlignment="1">
      <alignment horizontal="right" vertical="center"/>
    </xf>
    <xf numFmtId="38" fontId="21" fillId="0" borderId="21" xfId="2" applyFont="1" applyBorder="1" applyAlignment="1">
      <alignment horizontal="right" vertical="center"/>
    </xf>
    <xf numFmtId="38" fontId="21" fillId="0" borderId="22" xfId="2" applyFont="1" applyBorder="1" applyAlignment="1">
      <alignment horizontal="right" vertical="center"/>
    </xf>
    <xf numFmtId="0" fontId="21" fillId="0" borderId="20" xfId="0" applyFont="1" applyBorder="1" applyAlignment="1">
      <alignment horizontal="right" vertical="center"/>
    </xf>
    <xf numFmtId="0" fontId="17" fillId="0" borderId="20" xfId="0" applyFont="1" applyBorder="1" applyAlignment="1">
      <alignment horizontal="right" vertical="center"/>
    </xf>
    <xf numFmtId="0" fontId="17" fillId="0" borderId="21" xfId="0" applyFont="1" applyBorder="1" applyAlignment="1">
      <alignment horizontal="right" vertical="center"/>
    </xf>
    <xf numFmtId="0" fontId="17" fillId="0" borderId="22" xfId="0" applyFont="1" applyBorder="1" applyAlignment="1">
      <alignment horizontal="right"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176" fontId="17" fillId="0" borderId="20" xfId="0" applyNumberFormat="1" applyFont="1" applyBorder="1" applyAlignment="1">
      <alignment horizontal="right" vertical="center"/>
    </xf>
    <xf numFmtId="38" fontId="17" fillId="0" borderId="20" xfId="2" applyFont="1" applyBorder="1" applyAlignment="1">
      <alignment horizontal="right" vertical="center"/>
    </xf>
    <xf numFmtId="38" fontId="17" fillId="0" borderId="21" xfId="2" applyFont="1" applyBorder="1" applyAlignment="1">
      <alignment horizontal="right" vertical="center"/>
    </xf>
    <xf numFmtId="38" fontId="17" fillId="0" borderId="22" xfId="2" applyFont="1" applyBorder="1" applyAlignment="1">
      <alignment horizontal="right" vertical="center"/>
    </xf>
    <xf numFmtId="49" fontId="16" fillId="0" borderId="2"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176" fontId="5" fillId="0" borderId="2"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5" xfId="0" applyNumberFormat="1" applyFont="1" applyBorder="1" applyAlignment="1">
      <alignment horizontal="center" vertical="center"/>
    </xf>
    <xf numFmtId="38" fontId="5" fillId="0" borderId="2" xfId="2" applyFont="1" applyBorder="1" applyAlignment="1">
      <alignment horizontal="right" vertical="center"/>
    </xf>
    <xf numFmtId="38" fontId="5" fillId="0" borderId="6" xfId="2" applyFont="1" applyBorder="1" applyAlignment="1">
      <alignment horizontal="right" vertical="center"/>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7" xfId="2" applyFont="1" applyBorder="1" applyAlignment="1">
      <alignment horizontal="right" vertical="center"/>
    </xf>
    <xf numFmtId="38" fontId="5" fillId="0" borderId="5" xfId="2" applyFont="1" applyBorder="1" applyAlignment="1">
      <alignment horizontal="right" vertical="center"/>
    </xf>
    <xf numFmtId="176" fontId="5" fillId="0" borderId="2"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7" xfId="0" applyNumberFormat="1" applyFont="1" applyBorder="1" applyAlignment="1">
      <alignment horizontal="right" vertical="center"/>
    </xf>
    <xf numFmtId="176" fontId="5" fillId="0" borderId="5" xfId="0" applyNumberFormat="1" applyFont="1" applyBorder="1" applyAlignment="1">
      <alignment horizontal="right" vertical="center"/>
    </xf>
    <xf numFmtId="49" fontId="5" fillId="0" borderId="2"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16" fillId="0" borderId="2" xfId="0" applyFont="1" applyBorder="1" applyAlignment="1">
      <alignment horizontal="left" vertical="center" wrapText="1"/>
    </xf>
    <xf numFmtId="0" fontId="16" fillId="0" borderId="6"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5" xfId="0" applyFont="1" applyBorder="1" applyAlignment="1">
      <alignment horizontal="left" vertical="center" wrapText="1"/>
    </xf>
    <xf numFmtId="176" fontId="16" fillId="0" borderId="2"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4" xfId="0" applyNumberFormat="1" applyFont="1" applyBorder="1" applyAlignment="1">
      <alignment horizontal="center" vertical="center"/>
    </xf>
    <xf numFmtId="176" fontId="16" fillId="0" borderId="7" xfId="0" applyNumberFormat="1" applyFont="1" applyBorder="1" applyAlignment="1">
      <alignment horizontal="center" vertical="center"/>
    </xf>
    <xf numFmtId="176" fontId="16" fillId="0" borderId="5" xfId="0" applyNumberFormat="1" applyFont="1" applyBorder="1" applyAlignment="1">
      <alignment horizontal="center" vertical="center"/>
    </xf>
    <xf numFmtId="38" fontId="16" fillId="0" borderId="2" xfId="2" applyFont="1" applyBorder="1" applyAlignment="1">
      <alignment horizontal="right" vertical="center"/>
    </xf>
    <xf numFmtId="38" fontId="16" fillId="0" borderId="6" xfId="2" applyFont="1" applyBorder="1" applyAlignment="1">
      <alignment horizontal="right" vertical="center"/>
    </xf>
    <xf numFmtId="38" fontId="16" fillId="0" borderId="3" xfId="2" applyFont="1" applyBorder="1" applyAlignment="1">
      <alignment horizontal="right" vertical="center"/>
    </xf>
    <xf numFmtId="38" fontId="16" fillId="0" borderId="4" xfId="2" applyFont="1" applyBorder="1" applyAlignment="1">
      <alignment horizontal="right" vertical="center"/>
    </xf>
    <xf numFmtId="38" fontId="16" fillId="0" borderId="7" xfId="2" applyFont="1" applyBorder="1" applyAlignment="1">
      <alignment horizontal="right" vertical="center"/>
    </xf>
    <xf numFmtId="38" fontId="16" fillId="0" borderId="5" xfId="2" applyFont="1" applyBorder="1" applyAlignment="1">
      <alignment horizontal="right"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176" fontId="5" fillId="2" borderId="2" xfId="0" applyNumberFormat="1" applyFont="1" applyFill="1" applyBorder="1" applyAlignment="1">
      <alignment horizontal="right" vertical="center"/>
    </xf>
    <xf numFmtId="176" fontId="5" fillId="2" borderId="6"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2" borderId="4"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176" fontId="5" fillId="2" borderId="5" xfId="0" applyNumberFormat="1" applyFont="1" applyFill="1" applyBorder="1" applyAlignment="1">
      <alignment horizontal="righ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176" fontId="16" fillId="0" borderId="2" xfId="0" applyNumberFormat="1" applyFont="1" applyBorder="1" applyAlignment="1">
      <alignment horizontal="right" vertical="center"/>
    </xf>
    <xf numFmtId="176" fontId="16" fillId="0" borderId="6" xfId="0" applyNumberFormat="1" applyFont="1" applyBorder="1" applyAlignment="1">
      <alignment horizontal="right" vertical="center"/>
    </xf>
    <xf numFmtId="176" fontId="16" fillId="0" borderId="3" xfId="0" applyNumberFormat="1" applyFont="1" applyBorder="1" applyAlignment="1">
      <alignment horizontal="right" vertical="center"/>
    </xf>
    <xf numFmtId="176" fontId="16" fillId="0" borderId="4" xfId="0" applyNumberFormat="1" applyFont="1" applyBorder="1" applyAlignment="1">
      <alignment horizontal="right" vertical="center"/>
    </xf>
    <xf numFmtId="176" fontId="16" fillId="0" borderId="7" xfId="0" applyNumberFormat="1" applyFont="1" applyBorder="1" applyAlignment="1">
      <alignment horizontal="right" vertical="center"/>
    </xf>
    <xf numFmtId="176" fontId="16" fillId="0" borderId="5" xfId="0" applyNumberFormat="1" applyFont="1" applyBorder="1" applyAlignment="1">
      <alignment horizontal="right" vertical="center"/>
    </xf>
    <xf numFmtId="38" fontId="16" fillId="0" borderId="2" xfId="2" applyFont="1" applyFill="1" applyBorder="1" applyAlignment="1">
      <alignment horizontal="right" vertical="center"/>
    </xf>
    <xf numFmtId="38" fontId="16" fillId="0" borderId="6" xfId="2" applyFont="1" applyFill="1" applyBorder="1" applyAlignment="1">
      <alignment horizontal="right" vertical="center"/>
    </xf>
    <xf numFmtId="38" fontId="16" fillId="0" borderId="3" xfId="2" applyFont="1" applyFill="1" applyBorder="1" applyAlignment="1">
      <alignment horizontal="right" vertical="center"/>
    </xf>
    <xf numFmtId="38" fontId="16" fillId="0" borderId="4" xfId="2" applyFont="1" applyFill="1" applyBorder="1" applyAlignment="1">
      <alignment horizontal="right" vertical="center"/>
    </xf>
    <xf numFmtId="38" fontId="16" fillId="0" borderId="7" xfId="2" applyFont="1" applyFill="1" applyBorder="1" applyAlignment="1">
      <alignment horizontal="right" vertical="center"/>
    </xf>
    <xf numFmtId="38" fontId="16" fillId="0" borderId="5"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6" xfId="2" applyFont="1" applyFill="1" applyBorder="1" applyAlignment="1">
      <alignment horizontal="right" vertical="center"/>
    </xf>
    <xf numFmtId="38" fontId="5" fillId="0" borderId="3"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7" xfId="2" applyFont="1" applyFill="1" applyBorder="1" applyAlignment="1">
      <alignment horizontal="right" vertical="center"/>
    </xf>
    <xf numFmtId="38" fontId="5" fillId="0" borderId="5" xfId="2" applyFont="1" applyFill="1" applyBorder="1" applyAlignment="1">
      <alignment horizontal="right" vertical="center"/>
    </xf>
    <xf numFmtId="38" fontId="5" fillId="2" borderId="2" xfId="2" applyFont="1" applyFill="1" applyBorder="1" applyAlignment="1">
      <alignment horizontal="right" vertical="center"/>
    </xf>
    <xf numFmtId="38" fontId="5" fillId="2" borderId="6" xfId="2" applyFont="1" applyFill="1" applyBorder="1" applyAlignment="1">
      <alignment horizontal="right" vertical="center"/>
    </xf>
    <xf numFmtId="38" fontId="5" fillId="2" borderId="4" xfId="2" applyFont="1" applyFill="1" applyBorder="1" applyAlignment="1">
      <alignment horizontal="right" vertical="center"/>
    </xf>
    <xf numFmtId="38" fontId="5" fillId="2" borderId="7" xfId="2" applyFont="1" applyFill="1" applyBorder="1" applyAlignment="1">
      <alignment horizontal="right" vertical="center"/>
    </xf>
    <xf numFmtId="176" fontId="20" fillId="3" borderId="2" xfId="0" applyNumberFormat="1" applyFont="1" applyFill="1" applyBorder="1" applyAlignment="1">
      <alignment horizontal="right" vertical="center"/>
    </xf>
    <xf numFmtId="176" fontId="20" fillId="3" borderId="6" xfId="0" applyNumberFormat="1" applyFont="1" applyFill="1" applyBorder="1" applyAlignment="1">
      <alignment horizontal="right" vertical="center"/>
    </xf>
    <xf numFmtId="176" fontId="20" fillId="3" borderId="3" xfId="0" applyNumberFormat="1" applyFont="1" applyFill="1" applyBorder="1" applyAlignment="1">
      <alignment horizontal="right" vertical="center"/>
    </xf>
    <xf numFmtId="176" fontId="20" fillId="3" borderId="4" xfId="0" applyNumberFormat="1" applyFont="1" applyFill="1" applyBorder="1" applyAlignment="1">
      <alignment horizontal="right" vertical="center"/>
    </xf>
    <xf numFmtId="176" fontId="20" fillId="3" borderId="7" xfId="0" applyNumberFormat="1" applyFont="1" applyFill="1" applyBorder="1" applyAlignment="1">
      <alignment horizontal="right" vertical="center"/>
    </xf>
    <xf numFmtId="176" fontId="20" fillId="3" borderId="5" xfId="0" applyNumberFormat="1" applyFont="1" applyFill="1" applyBorder="1" applyAlignment="1">
      <alignment horizontal="right"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クラシック">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0E545-046A-46FE-AB8B-4667A8F0F9D1}">
  <sheetPr>
    <tabColor rgb="FFFFC000"/>
  </sheetPr>
  <dimension ref="A1:AV112"/>
  <sheetViews>
    <sheetView tabSelected="1" zoomScaleNormal="100" zoomScaleSheetLayoutView="52" workbookViewId="0">
      <selection activeCell="A106" sqref="A106:AV112"/>
    </sheetView>
  </sheetViews>
  <sheetFormatPr defaultColWidth="2.21875" defaultRowHeight="13.2" outlineLevelRow="1"/>
  <cols>
    <col min="1" max="1" width="2.21875" style="1"/>
    <col min="2" max="2" width="2.44140625" style="1" customWidth="1"/>
    <col min="3" max="14" width="2.21875" style="1"/>
    <col min="15" max="15" width="2.33203125" style="1" customWidth="1"/>
    <col min="16" max="16384" width="2.21875" style="1"/>
  </cols>
  <sheetData>
    <row r="1" spans="1:48" ht="20.25" customHeight="1">
      <c r="C1" s="7" t="s">
        <v>41</v>
      </c>
    </row>
    <row r="2" spans="1:48" ht="20.25" customHeight="1">
      <c r="C2" s="1" t="s">
        <v>42</v>
      </c>
    </row>
    <row r="3" spans="1:48" ht="15" customHeight="1">
      <c r="E3" s="8" t="s">
        <v>46</v>
      </c>
    </row>
    <row r="4" spans="1:48" ht="15" customHeight="1">
      <c r="E4" s="8" t="s">
        <v>47</v>
      </c>
    </row>
    <row r="5" spans="1:48" ht="13.5" customHeight="1">
      <c r="AM5" s="9" t="s">
        <v>7</v>
      </c>
    </row>
    <row r="6" spans="1:48" ht="24" customHeight="1">
      <c r="D6" s="6"/>
      <c r="E6" s="144" t="s">
        <v>0</v>
      </c>
      <c r="F6" s="145"/>
      <c r="G6" s="145"/>
      <c r="H6" s="145"/>
      <c r="I6" s="145"/>
      <c r="J6" s="145"/>
      <c r="K6" s="145"/>
      <c r="L6" s="146"/>
      <c r="M6" s="144" t="s">
        <v>36</v>
      </c>
      <c r="N6" s="145"/>
      <c r="O6" s="145"/>
      <c r="P6" s="145"/>
      <c r="Q6" s="145"/>
      <c r="R6" s="145"/>
      <c r="S6" s="145"/>
      <c r="T6" s="145"/>
      <c r="U6" s="145"/>
      <c r="V6" s="145"/>
      <c r="W6" s="145"/>
      <c r="X6" s="146"/>
      <c r="Y6" s="144" t="s">
        <v>37</v>
      </c>
      <c r="Z6" s="145"/>
      <c r="AA6" s="145"/>
      <c r="AB6" s="145"/>
      <c r="AC6" s="145"/>
      <c r="AD6" s="145"/>
      <c r="AE6" s="145"/>
      <c r="AF6" s="145"/>
      <c r="AG6" s="145"/>
      <c r="AH6" s="145"/>
      <c r="AI6" s="145"/>
      <c r="AJ6" s="145"/>
      <c r="AK6" s="145"/>
      <c r="AL6" s="145"/>
      <c r="AM6" s="145"/>
      <c r="AN6" s="146"/>
      <c r="AO6" s="5"/>
    </row>
    <row r="7" spans="1:48" ht="24" customHeight="1">
      <c r="B7" s="7"/>
      <c r="D7" s="6"/>
      <c r="E7" s="138" t="s">
        <v>30</v>
      </c>
      <c r="F7" s="139"/>
      <c r="G7" s="139"/>
      <c r="H7" s="139"/>
      <c r="I7" s="139"/>
      <c r="J7" s="139"/>
      <c r="K7" s="139"/>
      <c r="L7" s="140"/>
      <c r="M7" s="141">
        <f>M11-M10-M9-M8</f>
        <v>0</v>
      </c>
      <c r="N7" s="142"/>
      <c r="O7" s="142"/>
      <c r="P7" s="142"/>
      <c r="Q7" s="142"/>
      <c r="R7" s="142"/>
      <c r="S7" s="142"/>
      <c r="T7" s="142"/>
      <c r="U7" s="142"/>
      <c r="V7" s="142"/>
      <c r="W7" s="142"/>
      <c r="X7" s="143"/>
      <c r="Y7" s="144"/>
      <c r="Z7" s="145"/>
      <c r="AA7" s="145"/>
      <c r="AB7" s="145"/>
      <c r="AC7" s="145"/>
      <c r="AD7" s="145"/>
      <c r="AE7" s="145"/>
      <c r="AF7" s="145"/>
      <c r="AG7" s="145"/>
      <c r="AH7" s="145"/>
      <c r="AI7" s="145"/>
      <c r="AJ7" s="145"/>
      <c r="AK7" s="145"/>
      <c r="AL7" s="145"/>
      <c r="AM7" s="145"/>
      <c r="AN7" s="146"/>
      <c r="AO7" s="5"/>
    </row>
    <row r="8" spans="1:48" ht="24" customHeight="1">
      <c r="B8" s="7"/>
      <c r="D8" s="6"/>
      <c r="E8" s="138" t="s">
        <v>31</v>
      </c>
      <c r="F8" s="139"/>
      <c r="G8" s="139"/>
      <c r="H8" s="139"/>
      <c r="I8" s="139"/>
      <c r="J8" s="139"/>
      <c r="K8" s="139"/>
      <c r="L8" s="140"/>
      <c r="M8" s="147"/>
      <c r="N8" s="148"/>
      <c r="O8" s="148"/>
      <c r="P8" s="148"/>
      <c r="Q8" s="148"/>
      <c r="R8" s="148"/>
      <c r="S8" s="148"/>
      <c r="T8" s="148"/>
      <c r="U8" s="148"/>
      <c r="V8" s="148"/>
      <c r="W8" s="148"/>
      <c r="X8" s="149"/>
      <c r="Y8" s="144"/>
      <c r="Z8" s="145"/>
      <c r="AA8" s="145"/>
      <c r="AB8" s="145"/>
      <c r="AC8" s="145"/>
      <c r="AD8" s="145"/>
      <c r="AE8" s="145"/>
      <c r="AF8" s="145"/>
      <c r="AG8" s="145"/>
      <c r="AH8" s="145"/>
      <c r="AI8" s="145"/>
      <c r="AJ8" s="145"/>
      <c r="AK8" s="145"/>
      <c r="AL8" s="145"/>
      <c r="AM8" s="145"/>
      <c r="AN8" s="146"/>
      <c r="AO8" s="5"/>
    </row>
    <row r="9" spans="1:48" ht="24" customHeight="1">
      <c r="B9" s="7"/>
      <c r="D9" s="6"/>
      <c r="E9" s="138" t="s">
        <v>32</v>
      </c>
      <c r="F9" s="139"/>
      <c r="G9" s="139"/>
      <c r="H9" s="139"/>
      <c r="I9" s="139"/>
      <c r="J9" s="139"/>
      <c r="K9" s="139"/>
      <c r="L9" s="140"/>
      <c r="M9" s="150"/>
      <c r="N9" s="142"/>
      <c r="O9" s="142"/>
      <c r="P9" s="142"/>
      <c r="Q9" s="142"/>
      <c r="R9" s="142"/>
      <c r="S9" s="142"/>
      <c r="T9" s="142"/>
      <c r="U9" s="142"/>
      <c r="V9" s="142"/>
      <c r="W9" s="142"/>
      <c r="X9" s="143"/>
      <c r="Y9" s="144"/>
      <c r="Z9" s="145"/>
      <c r="AA9" s="145"/>
      <c r="AB9" s="145"/>
      <c r="AC9" s="145"/>
      <c r="AD9" s="145"/>
      <c r="AE9" s="145"/>
      <c r="AF9" s="145"/>
      <c r="AG9" s="145"/>
      <c r="AH9" s="145"/>
      <c r="AI9" s="145"/>
      <c r="AJ9" s="145"/>
      <c r="AK9" s="145"/>
      <c r="AL9" s="145"/>
      <c r="AM9" s="145"/>
      <c r="AN9" s="146"/>
      <c r="AO9" s="5"/>
    </row>
    <row r="10" spans="1:48" ht="24" customHeight="1">
      <c r="B10" s="7"/>
      <c r="D10" s="6"/>
      <c r="E10" s="138" t="s">
        <v>33</v>
      </c>
      <c r="F10" s="139"/>
      <c r="G10" s="139"/>
      <c r="H10" s="139"/>
      <c r="I10" s="139"/>
      <c r="J10" s="139"/>
      <c r="K10" s="139"/>
      <c r="L10" s="140"/>
      <c r="M10" s="141">
        <f>AM104</f>
        <v>0</v>
      </c>
      <c r="N10" s="142"/>
      <c r="O10" s="142"/>
      <c r="P10" s="142"/>
      <c r="Q10" s="142"/>
      <c r="R10" s="142"/>
      <c r="S10" s="142"/>
      <c r="T10" s="142"/>
      <c r="U10" s="142"/>
      <c r="V10" s="142"/>
      <c r="W10" s="142"/>
      <c r="X10" s="143"/>
      <c r="Y10" s="144"/>
      <c r="Z10" s="145"/>
      <c r="AA10" s="145"/>
      <c r="AB10" s="145"/>
      <c r="AC10" s="145"/>
      <c r="AD10" s="145"/>
      <c r="AE10" s="145"/>
      <c r="AF10" s="145"/>
      <c r="AG10" s="145"/>
      <c r="AH10" s="145"/>
      <c r="AI10" s="145"/>
      <c r="AJ10" s="145"/>
      <c r="AK10" s="145"/>
      <c r="AL10" s="145"/>
      <c r="AM10" s="145"/>
      <c r="AN10" s="146"/>
      <c r="AO10" s="5"/>
    </row>
    <row r="11" spans="1:48" ht="24" customHeight="1">
      <c r="B11" s="7"/>
      <c r="D11" s="6"/>
      <c r="E11" s="138" t="s">
        <v>34</v>
      </c>
      <c r="F11" s="139"/>
      <c r="G11" s="139"/>
      <c r="H11" s="139"/>
      <c r="I11" s="139"/>
      <c r="J11" s="139"/>
      <c r="K11" s="139"/>
      <c r="L11" s="140"/>
      <c r="M11" s="141">
        <f>X104</f>
        <v>0</v>
      </c>
      <c r="N11" s="142"/>
      <c r="O11" s="142"/>
      <c r="P11" s="142"/>
      <c r="Q11" s="142"/>
      <c r="R11" s="142"/>
      <c r="S11" s="142"/>
      <c r="T11" s="142"/>
      <c r="U11" s="142"/>
      <c r="V11" s="142"/>
      <c r="W11" s="142"/>
      <c r="X11" s="143"/>
      <c r="Y11" s="144"/>
      <c r="Z11" s="145"/>
      <c r="AA11" s="145"/>
      <c r="AB11" s="145"/>
      <c r="AC11" s="145"/>
      <c r="AD11" s="145"/>
      <c r="AE11" s="145"/>
      <c r="AF11" s="145"/>
      <c r="AG11" s="145"/>
      <c r="AH11" s="145"/>
      <c r="AI11" s="145"/>
      <c r="AJ11" s="145"/>
      <c r="AK11" s="145"/>
      <c r="AL11" s="145"/>
      <c r="AM11" s="145"/>
      <c r="AN11" s="146"/>
      <c r="AO11" s="5"/>
    </row>
    <row r="13" spans="1:48" ht="27" customHeight="1">
      <c r="B13" s="10"/>
      <c r="C13" s="7" t="s">
        <v>43</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row>
    <row r="14" spans="1:48" ht="13.5" customHeight="1">
      <c r="B14" s="2"/>
      <c r="C14" s="2"/>
      <c r="D14" s="2"/>
      <c r="E14" s="2"/>
      <c r="F14" s="2"/>
      <c r="G14" s="2"/>
      <c r="H14" s="2"/>
      <c r="I14" s="2"/>
      <c r="J14" s="2"/>
      <c r="K14" s="2"/>
      <c r="L14" s="2"/>
      <c r="M14" s="2"/>
      <c r="N14" s="2"/>
      <c r="O14" s="2"/>
      <c r="P14" s="2"/>
      <c r="Q14" s="2"/>
      <c r="R14" s="2"/>
      <c r="S14" s="2"/>
      <c r="T14" s="2"/>
      <c r="U14" s="2"/>
      <c r="V14" s="2"/>
      <c r="W14" s="113" t="s">
        <v>6</v>
      </c>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row>
    <row r="15" spans="1:48" ht="13.5" customHeight="1">
      <c r="B15" s="2"/>
      <c r="C15" s="2"/>
      <c r="D15" s="2"/>
      <c r="E15" s="2"/>
      <c r="F15" s="2"/>
      <c r="G15" s="2"/>
      <c r="H15" s="2"/>
      <c r="I15" s="2"/>
      <c r="J15" s="2"/>
      <c r="K15" s="2"/>
      <c r="L15" s="2"/>
      <c r="M15" s="2"/>
      <c r="N15" s="2"/>
      <c r="O15" s="2"/>
      <c r="P15" s="2"/>
      <c r="Q15" s="2"/>
      <c r="R15" s="2"/>
      <c r="S15" s="2"/>
      <c r="T15" s="2"/>
      <c r="U15" s="2"/>
      <c r="V15" s="2"/>
      <c r="W15" s="3"/>
      <c r="X15" s="4"/>
      <c r="Y15" s="4"/>
      <c r="Z15" s="4"/>
      <c r="AA15" s="4"/>
      <c r="AB15" s="4"/>
      <c r="AC15" s="4"/>
      <c r="AD15" s="4"/>
      <c r="AE15" s="4"/>
      <c r="AF15" s="4"/>
      <c r="AG15" s="4"/>
      <c r="AH15" s="4"/>
      <c r="AI15" s="4"/>
      <c r="AJ15" s="4"/>
      <c r="AK15" s="4"/>
      <c r="AL15" s="4"/>
      <c r="AM15" s="3"/>
      <c r="AN15" s="3"/>
      <c r="AO15" s="3"/>
      <c r="AP15" s="3"/>
      <c r="AQ15" s="3"/>
      <c r="AR15" s="4"/>
      <c r="AT15" s="4"/>
      <c r="AU15" s="9" t="s">
        <v>7</v>
      </c>
      <c r="AV15" s="4"/>
    </row>
    <row r="16" spans="1:48" ht="13.5" customHeight="1">
      <c r="A16" s="86" t="s">
        <v>0</v>
      </c>
      <c r="B16" s="92"/>
      <c r="C16" s="114" t="s">
        <v>3</v>
      </c>
      <c r="D16" s="115"/>
      <c r="E16" s="115"/>
      <c r="F16" s="115"/>
      <c r="G16" s="115"/>
      <c r="H16" s="115"/>
      <c r="I16" s="115"/>
      <c r="J16" s="115"/>
      <c r="K16" s="115"/>
      <c r="L16" s="115"/>
      <c r="M16" s="115"/>
      <c r="N16" s="115"/>
      <c r="O16" s="115"/>
      <c r="P16" s="115"/>
      <c r="Q16" s="115"/>
      <c r="R16" s="115"/>
      <c r="S16" s="115"/>
      <c r="T16" s="115"/>
      <c r="U16" s="115"/>
      <c r="V16" s="115"/>
      <c r="W16" s="116"/>
      <c r="X16" s="120" t="s">
        <v>12</v>
      </c>
      <c r="Y16" s="121"/>
      <c r="Z16" s="121"/>
      <c r="AA16" s="121"/>
      <c r="AB16" s="122"/>
      <c r="AC16" s="120" t="s">
        <v>38</v>
      </c>
      <c r="AD16" s="121"/>
      <c r="AE16" s="121"/>
      <c r="AF16" s="121"/>
      <c r="AG16" s="122"/>
      <c r="AH16" s="120" t="s">
        <v>39</v>
      </c>
      <c r="AI16" s="121"/>
      <c r="AJ16" s="121"/>
      <c r="AK16" s="121"/>
      <c r="AL16" s="122"/>
      <c r="AM16" s="129" t="s">
        <v>8</v>
      </c>
      <c r="AN16" s="129"/>
      <c r="AO16" s="129"/>
      <c r="AP16" s="129"/>
      <c r="AQ16" s="129"/>
      <c r="AR16" s="120" t="s">
        <v>21</v>
      </c>
      <c r="AS16" s="121"/>
      <c r="AT16" s="121"/>
      <c r="AU16" s="121"/>
      <c r="AV16" s="122"/>
    </row>
    <row r="17" spans="1:48" ht="13.5" customHeight="1">
      <c r="A17" s="93"/>
      <c r="B17" s="94"/>
      <c r="C17" s="117"/>
      <c r="D17" s="118"/>
      <c r="E17" s="118"/>
      <c r="F17" s="118"/>
      <c r="G17" s="118"/>
      <c r="H17" s="118"/>
      <c r="I17" s="118"/>
      <c r="J17" s="118"/>
      <c r="K17" s="118"/>
      <c r="L17" s="118"/>
      <c r="M17" s="118"/>
      <c r="N17" s="118"/>
      <c r="O17" s="118"/>
      <c r="P17" s="118"/>
      <c r="Q17" s="118"/>
      <c r="R17" s="118"/>
      <c r="S17" s="118"/>
      <c r="T17" s="118"/>
      <c r="U17" s="118"/>
      <c r="V17" s="118"/>
      <c r="W17" s="119"/>
      <c r="X17" s="123"/>
      <c r="Y17" s="124"/>
      <c r="Z17" s="124"/>
      <c r="AA17" s="124"/>
      <c r="AB17" s="125"/>
      <c r="AC17" s="123"/>
      <c r="AD17" s="124"/>
      <c r="AE17" s="124"/>
      <c r="AF17" s="124"/>
      <c r="AG17" s="125"/>
      <c r="AH17" s="123"/>
      <c r="AI17" s="124"/>
      <c r="AJ17" s="124"/>
      <c r="AK17" s="124"/>
      <c r="AL17" s="125"/>
      <c r="AM17" s="129"/>
      <c r="AN17" s="129"/>
      <c r="AO17" s="129"/>
      <c r="AP17" s="129"/>
      <c r="AQ17" s="129"/>
      <c r="AR17" s="123"/>
      <c r="AS17" s="124"/>
      <c r="AT17" s="124"/>
      <c r="AU17" s="124"/>
      <c r="AV17" s="125"/>
    </row>
    <row r="18" spans="1:48" ht="13.5" customHeight="1">
      <c r="A18" s="93"/>
      <c r="B18" s="94"/>
      <c r="C18" s="130" t="s">
        <v>13</v>
      </c>
      <c r="D18" s="131"/>
      <c r="E18" s="131"/>
      <c r="F18" s="131"/>
      <c r="G18" s="131"/>
      <c r="H18" s="131"/>
      <c r="I18" s="131"/>
      <c r="J18" s="131"/>
      <c r="K18" s="131"/>
      <c r="L18" s="131"/>
      <c r="M18" s="131"/>
      <c r="N18" s="132"/>
      <c r="O18" s="136" t="s">
        <v>5</v>
      </c>
      <c r="P18" s="137"/>
      <c r="Q18" s="137"/>
      <c r="R18" s="137"/>
      <c r="S18" s="137"/>
      <c r="T18" s="112" t="s">
        <v>2</v>
      </c>
      <c r="U18" s="112"/>
      <c r="V18" s="112" t="s">
        <v>1</v>
      </c>
      <c r="W18" s="112"/>
      <c r="X18" s="123"/>
      <c r="Y18" s="124"/>
      <c r="Z18" s="124"/>
      <c r="AA18" s="124"/>
      <c r="AB18" s="125"/>
      <c r="AC18" s="123"/>
      <c r="AD18" s="124"/>
      <c r="AE18" s="124"/>
      <c r="AF18" s="124"/>
      <c r="AG18" s="125"/>
      <c r="AH18" s="123"/>
      <c r="AI18" s="124"/>
      <c r="AJ18" s="124"/>
      <c r="AK18" s="124"/>
      <c r="AL18" s="125"/>
      <c r="AM18" s="129"/>
      <c r="AN18" s="129"/>
      <c r="AO18" s="129"/>
      <c r="AP18" s="129"/>
      <c r="AQ18" s="129"/>
      <c r="AR18" s="123"/>
      <c r="AS18" s="124"/>
      <c r="AT18" s="124"/>
      <c r="AU18" s="124"/>
      <c r="AV18" s="125"/>
    </row>
    <row r="19" spans="1:48" ht="13.5" customHeight="1">
      <c r="A19" s="95"/>
      <c r="B19" s="96"/>
      <c r="C19" s="133"/>
      <c r="D19" s="134"/>
      <c r="E19" s="134"/>
      <c r="F19" s="134"/>
      <c r="G19" s="134"/>
      <c r="H19" s="134"/>
      <c r="I19" s="134"/>
      <c r="J19" s="134"/>
      <c r="K19" s="134"/>
      <c r="L19" s="134"/>
      <c r="M19" s="134"/>
      <c r="N19" s="135"/>
      <c r="O19" s="137"/>
      <c r="P19" s="137"/>
      <c r="Q19" s="137"/>
      <c r="R19" s="137"/>
      <c r="S19" s="137"/>
      <c r="T19" s="112"/>
      <c r="U19" s="112"/>
      <c r="V19" s="112"/>
      <c r="W19" s="112"/>
      <c r="X19" s="126"/>
      <c r="Y19" s="127"/>
      <c r="Z19" s="127"/>
      <c r="AA19" s="127"/>
      <c r="AB19" s="128"/>
      <c r="AC19" s="126"/>
      <c r="AD19" s="127"/>
      <c r="AE19" s="127"/>
      <c r="AF19" s="127"/>
      <c r="AG19" s="128"/>
      <c r="AH19" s="126"/>
      <c r="AI19" s="127"/>
      <c r="AJ19" s="127"/>
      <c r="AK19" s="127"/>
      <c r="AL19" s="128"/>
      <c r="AM19" s="129"/>
      <c r="AN19" s="129"/>
      <c r="AO19" s="129"/>
      <c r="AP19" s="129"/>
      <c r="AQ19" s="129"/>
      <c r="AR19" s="126"/>
      <c r="AS19" s="127"/>
      <c r="AT19" s="127"/>
      <c r="AU19" s="127"/>
      <c r="AV19" s="128"/>
    </row>
    <row r="20" spans="1:48" ht="13.5" customHeight="1">
      <c r="A20" s="86" t="s">
        <v>14</v>
      </c>
      <c r="B20" s="92"/>
      <c r="C20" s="48"/>
      <c r="D20" s="49"/>
      <c r="E20" s="49"/>
      <c r="F20" s="49"/>
      <c r="G20" s="49"/>
      <c r="H20" s="49"/>
      <c r="I20" s="49"/>
      <c r="J20" s="49"/>
      <c r="K20" s="49"/>
      <c r="L20" s="49"/>
      <c r="M20" s="49"/>
      <c r="N20" s="50"/>
      <c r="O20" s="54"/>
      <c r="P20" s="55"/>
      <c r="Q20" s="55"/>
      <c r="R20" s="55"/>
      <c r="S20" s="56"/>
      <c r="T20" s="54"/>
      <c r="U20" s="56"/>
      <c r="V20" s="54"/>
      <c r="W20" s="56"/>
      <c r="X20" s="60">
        <f>O20*T20</f>
        <v>0</v>
      </c>
      <c r="Y20" s="61"/>
      <c r="Z20" s="61"/>
      <c r="AA20" s="61"/>
      <c r="AB20" s="62"/>
      <c r="AC20" s="66">
        <f>X20/1.1</f>
        <v>0</v>
      </c>
      <c r="AD20" s="67"/>
      <c r="AE20" s="67"/>
      <c r="AF20" s="67"/>
      <c r="AG20" s="68"/>
      <c r="AH20" s="106"/>
      <c r="AI20" s="107"/>
      <c r="AJ20" s="107"/>
      <c r="AK20" s="107"/>
      <c r="AL20" s="108"/>
      <c r="AM20" s="106"/>
      <c r="AN20" s="107"/>
      <c r="AO20" s="107"/>
      <c r="AP20" s="107"/>
      <c r="AQ20" s="108"/>
      <c r="AR20" s="78"/>
      <c r="AS20" s="79"/>
      <c r="AT20" s="79"/>
      <c r="AU20" s="79"/>
      <c r="AV20" s="80"/>
    </row>
    <row r="21" spans="1:48">
      <c r="A21" s="93"/>
      <c r="B21" s="94"/>
      <c r="C21" s="51"/>
      <c r="D21" s="52"/>
      <c r="E21" s="52"/>
      <c r="F21" s="52"/>
      <c r="G21" s="52"/>
      <c r="H21" s="52"/>
      <c r="I21" s="52"/>
      <c r="J21" s="52"/>
      <c r="K21" s="52"/>
      <c r="L21" s="52"/>
      <c r="M21" s="52"/>
      <c r="N21" s="53"/>
      <c r="O21" s="57"/>
      <c r="P21" s="58"/>
      <c r="Q21" s="58"/>
      <c r="R21" s="58"/>
      <c r="S21" s="59"/>
      <c r="T21" s="57"/>
      <c r="U21" s="59"/>
      <c r="V21" s="57"/>
      <c r="W21" s="59"/>
      <c r="X21" s="63"/>
      <c r="Y21" s="64"/>
      <c r="Z21" s="64"/>
      <c r="AA21" s="64"/>
      <c r="AB21" s="65"/>
      <c r="AC21" s="69"/>
      <c r="AD21" s="70"/>
      <c r="AE21" s="70"/>
      <c r="AF21" s="70"/>
      <c r="AG21" s="71"/>
      <c r="AH21" s="109"/>
      <c r="AI21" s="110"/>
      <c r="AJ21" s="110"/>
      <c r="AK21" s="110"/>
      <c r="AL21" s="111"/>
      <c r="AM21" s="109"/>
      <c r="AN21" s="110"/>
      <c r="AO21" s="110"/>
      <c r="AP21" s="110"/>
      <c r="AQ21" s="111"/>
      <c r="AR21" s="81"/>
      <c r="AS21" s="82"/>
      <c r="AT21" s="82"/>
      <c r="AU21" s="82"/>
      <c r="AV21" s="83"/>
    </row>
    <row r="22" spans="1:48" ht="12.75" customHeight="1" outlineLevel="1">
      <c r="A22" s="93"/>
      <c r="B22" s="94"/>
      <c r="C22" s="48"/>
      <c r="D22" s="49"/>
      <c r="E22" s="49"/>
      <c r="F22" s="49"/>
      <c r="G22" s="49"/>
      <c r="H22" s="49"/>
      <c r="I22" s="49"/>
      <c r="J22" s="49"/>
      <c r="K22" s="49"/>
      <c r="L22" s="49"/>
      <c r="M22" s="49"/>
      <c r="N22" s="50"/>
      <c r="O22" s="54"/>
      <c r="P22" s="55"/>
      <c r="Q22" s="55"/>
      <c r="R22" s="55"/>
      <c r="S22" s="56"/>
      <c r="T22" s="54"/>
      <c r="U22" s="56"/>
      <c r="V22" s="54"/>
      <c r="W22" s="56"/>
      <c r="X22" s="60"/>
      <c r="Y22" s="61"/>
      <c r="Z22" s="61"/>
      <c r="AA22" s="61"/>
      <c r="AB22" s="62"/>
      <c r="AC22" s="66"/>
      <c r="AD22" s="67"/>
      <c r="AE22" s="67"/>
      <c r="AF22" s="67"/>
      <c r="AG22" s="68"/>
      <c r="AH22" s="106"/>
      <c r="AI22" s="107"/>
      <c r="AJ22" s="107"/>
      <c r="AK22" s="107"/>
      <c r="AL22" s="108"/>
      <c r="AM22" s="106"/>
      <c r="AN22" s="107"/>
      <c r="AO22" s="107"/>
      <c r="AP22" s="107"/>
      <c r="AQ22" s="108"/>
      <c r="AR22" s="78"/>
      <c r="AS22" s="79"/>
      <c r="AT22" s="79"/>
      <c r="AU22" s="79"/>
      <c r="AV22" s="80"/>
    </row>
    <row r="23" spans="1:48" outlineLevel="1">
      <c r="A23" s="93"/>
      <c r="B23" s="94"/>
      <c r="C23" s="51"/>
      <c r="D23" s="52"/>
      <c r="E23" s="52"/>
      <c r="F23" s="52"/>
      <c r="G23" s="52"/>
      <c r="H23" s="52"/>
      <c r="I23" s="52"/>
      <c r="J23" s="52"/>
      <c r="K23" s="52"/>
      <c r="L23" s="52"/>
      <c r="M23" s="52"/>
      <c r="N23" s="53"/>
      <c r="O23" s="57"/>
      <c r="P23" s="58"/>
      <c r="Q23" s="58"/>
      <c r="R23" s="58"/>
      <c r="S23" s="59"/>
      <c r="T23" s="57"/>
      <c r="U23" s="59"/>
      <c r="V23" s="57"/>
      <c r="W23" s="59"/>
      <c r="X23" s="63"/>
      <c r="Y23" s="64"/>
      <c r="Z23" s="64"/>
      <c r="AA23" s="64"/>
      <c r="AB23" s="65"/>
      <c r="AC23" s="69"/>
      <c r="AD23" s="70"/>
      <c r="AE23" s="70"/>
      <c r="AF23" s="70"/>
      <c r="AG23" s="71"/>
      <c r="AH23" s="109"/>
      <c r="AI23" s="110"/>
      <c r="AJ23" s="110"/>
      <c r="AK23" s="110"/>
      <c r="AL23" s="111"/>
      <c r="AM23" s="109"/>
      <c r="AN23" s="110"/>
      <c r="AO23" s="110"/>
      <c r="AP23" s="110"/>
      <c r="AQ23" s="111"/>
      <c r="AR23" s="81"/>
      <c r="AS23" s="82"/>
      <c r="AT23" s="82"/>
      <c r="AU23" s="82"/>
      <c r="AV23" s="83"/>
    </row>
    <row r="24" spans="1:48" ht="12.75" customHeight="1" outlineLevel="1">
      <c r="A24" s="93"/>
      <c r="B24" s="94"/>
      <c r="C24" s="48"/>
      <c r="D24" s="49"/>
      <c r="E24" s="49"/>
      <c r="F24" s="49"/>
      <c r="G24" s="49"/>
      <c r="H24" s="49"/>
      <c r="I24" s="49"/>
      <c r="J24" s="49"/>
      <c r="K24" s="49"/>
      <c r="L24" s="49"/>
      <c r="M24" s="49"/>
      <c r="N24" s="50"/>
      <c r="O24" s="54"/>
      <c r="P24" s="55"/>
      <c r="Q24" s="55"/>
      <c r="R24" s="55"/>
      <c r="S24" s="56"/>
      <c r="T24" s="54"/>
      <c r="U24" s="56"/>
      <c r="V24" s="54"/>
      <c r="W24" s="56"/>
      <c r="X24" s="60"/>
      <c r="Y24" s="61"/>
      <c r="Z24" s="61"/>
      <c r="AA24" s="61"/>
      <c r="AB24" s="62"/>
      <c r="AC24" s="66"/>
      <c r="AD24" s="67"/>
      <c r="AE24" s="67"/>
      <c r="AF24" s="67"/>
      <c r="AG24" s="68"/>
      <c r="AH24" s="106"/>
      <c r="AI24" s="107"/>
      <c r="AJ24" s="107"/>
      <c r="AK24" s="107"/>
      <c r="AL24" s="108"/>
      <c r="AM24" s="106"/>
      <c r="AN24" s="107"/>
      <c r="AO24" s="107"/>
      <c r="AP24" s="107"/>
      <c r="AQ24" s="108"/>
      <c r="AR24" s="78"/>
      <c r="AS24" s="79"/>
      <c r="AT24" s="79"/>
      <c r="AU24" s="79"/>
      <c r="AV24" s="80"/>
    </row>
    <row r="25" spans="1:48" outlineLevel="1">
      <c r="A25" s="93"/>
      <c r="B25" s="94"/>
      <c r="C25" s="51"/>
      <c r="D25" s="52"/>
      <c r="E25" s="52"/>
      <c r="F25" s="52"/>
      <c r="G25" s="52"/>
      <c r="H25" s="52"/>
      <c r="I25" s="52"/>
      <c r="J25" s="52"/>
      <c r="K25" s="52"/>
      <c r="L25" s="52"/>
      <c r="M25" s="52"/>
      <c r="N25" s="53"/>
      <c r="O25" s="57"/>
      <c r="P25" s="58"/>
      <c r="Q25" s="58"/>
      <c r="R25" s="58"/>
      <c r="S25" s="59"/>
      <c r="T25" s="57"/>
      <c r="U25" s="59"/>
      <c r="V25" s="57"/>
      <c r="W25" s="59"/>
      <c r="X25" s="63"/>
      <c r="Y25" s="64"/>
      <c r="Z25" s="64"/>
      <c r="AA25" s="64"/>
      <c r="AB25" s="65"/>
      <c r="AC25" s="69"/>
      <c r="AD25" s="70"/>
      <c r="AE25" s="70"/>
      <c r="AF25" s="70"/>
      <c r="AG25" s="71"/>
      <c r="AH25" s="109"/>
      <c r="AI25" s="110"/>
      <c r="AJ25" s="110"/>
      <c r="AK25" s="110"/>
      <c r="AL25" s="111"/>
      <c r="AM25" s="109"/>
      <c r="AN25" s="110"/>
      <c r="AO25" s="110"/>
      <c r="AP25" s="110"/>
      <c r="AQ25" s="111"/>
      <c r="AR25" s="81"/>
      <c r="AS25" s="82"/>
      <c r="AT25" s="82"/>
      <c r="AU25" s="82"/>
      <c r="AV25" s="83"/>
    </row>
    <row r="26" spans="1:48" outlineLevel="1">
      <c r="A26" s="93"/>
      <c r="B26" s="94"/>
      <c r="C26" s="48"/>
      <c r="D26" s="49"/>
      <c r="E26" s="49"/>
      <c r="F26" s="49"/>
      <c r="G26" s="49"/>
      <c r="H26" s="49"/>
      <c r="I26" s="49"/>
      <c r="J26" s="49"/>
      <c r="K26" s="49"/>
      <c r="L26" s="49"/>
      <c r="M26" s="49"/>
      <c r="N26" s="50"/>
      <c r="O26" s="54"/>
      <c r="P26" s="55"/>
      <c r="Q26" s="55"/>
      <c r="R26" s="55"/>
      <c r="S26" s="56"/>
      <c r="T26" s="54"/>
      <c r="U26" s="56"/>
      <c r="V26" s="54"/>
      <c r="W26" s="56"/>
      <c r="X26" s="60"/>
      <c r="Y26" s="61"/>
      <c r="Z26" s="61"/>
      <c r="AA26" s="61"/>
      <c r="AB26" s="62"/>
      <c r="AC26" s="66"/>
      <c r="AD26" s="67"/>
      <c r="AE26" s="67"/>
      <c r="AF26" s="67"/>
      <c r="AG26" s="68"/>
      <c r="AH26" s="106"/>
      <c r="AI26" s="107"/>
      <c r="AJ26" s="107"/>
      <c r="AK26" s="107"/>
      <c r="AL26" s="108"/>
      <c r="AM26" s="106"/>
      <c r="AN26" s="107"/>
      <c r="AO26" s="107"/>
      <c r="AP26" s="107"/>
      <c r="AQ26" s="108"/>
      <c r="AR26" s="78"/>
      <c r="AS26" s="79"/>
      <c r="AT26" s="79"/>
      <c r="AU26" s="79"/>
      <c r="AV26" s="80"/>
    </row>
    <row r="27" spans="1:48" outlineLevel="1">
      <c r="A27" s="93"/>
      <c r="B27" s="94"/>
      <c r="C27" s="51"/>
      <c r="D27" s="52"/>
      <c r="E27" s="52"/>
      <c r="F27" s="52"/>
      <c r="G27" s="52"/>
      <c r="H27" s="52"/>
      <c r="I27" s="52"/>
      <c r="J27" s="52"/>
      <c r="K27" s="52"/>
      <c r="L27" s="52"/>
      <c r="M27" s="52"/>
      <c r="N27" s="53"/>
      <c r="O27" s="57"/>
      <c r="P27" s="58"/>
      <c r="Q27" s="58"/>
      <c r="R27" s="58"/>
      <c r="S27" s="59"/>
      <c r="T27" s="57"/>
      <c r="U27" s="59"/>
      <c r="V27" s="57"/>
      <c r="W27" s="59"/>
      <c r="X27" s="63"/>
      <c r="Y27" s="64"/>
      <c r="Z27" s="64"/>
      <c r="AA27" s="64"/>
      <c r="AB27" s="65"/>
      <c r="AC27" s="69"/>
      <c r="AD27" s="70"/>
      <c r="AE27" s="70"/>
      <c r="AF27" s="70"/>
      <c r="AG27" s="71"/>
      <c r="AH27" s="109"/>
      <c r="AI27" s="110"/>
      <c r="AJ27" s="110"/>
      <c r="AK27" s="110"/>
      <c r="AL27" s="111"/>
      <c r="AM27" s="109"/>
      <c r="AN27" s="110"/>
      <c r="AO27" s="110"/>
      <c r="AP27" s="110"/>
      <c r="AQ27" s="111"/>
      <c r="AR27" s="81"/>
      <c r="AS27" s="82"/>
      <c r="AT27" s="82"/>
      <c r="AU27" s="82"/>
      <c r="AV27" s="83"/>
    </row>
    <row r="28" spans="1:48" outlineLevel="1">
      <c r="A28" s="93"/>
      <c r="B28" s="94"/>
      <c r="C28" s="48"/>
      <c r="D28" s="49"/>
      <c r="E28" s="49"/>
      <c r="F28" s="49"/>
      <c r="G28" s="49"/>
      <c r="H28" s="49"/>
      <c r="I28" s="49"/>
      <c r="J28" s="49"/>
      <c r="K28" s="49"/>
      <c r="L28" s="49"/>
      <c r="M28" s="49"/>
      <c r="N28" s="50"/>
      <c r="O28" s="54"/>
      <c r="P28" s="55"/>
      <c r="Q28" s="55"/>
      <c r="R28" s="55"/>
      <c r="S28" s="56"/>
      <c r="T28" s="54"/>
      <c r="U28" s="56"/>
      <c r="V28" s="54"/>
      <c r="W28" s="56"/>
      <c r="X28" s="60"/>
      <c r="Y28" s="61"/>
      <c r="Z28" s="61"/>
      <c r="AA28" s="61"/>
      <c r="AB28" s="62"/>
      <c r="AC28" s="66"/>
      <c r="AD28" s="67"/>
      <c r="AE28" s="67"/>
      <c r="AF28" s="67"/>
      <c r="AG28" s="68"/>
      <c r="AH28" s="106"/>
      <c r="AI28" s="107"/>
      <c r="AJ28" s="107"/>
      <c r="AK28" s="107"/>
      <c r="AL28" s="108"/>
      <c r="AM28" s="106"/>
      <c r="AN28" s="107"/>
      <c r="AO28" s="107"/>
      <c r="AP28" s="107"/>
      <c r="AQ28" s="108"/>
      <c r="AR28" s="78"/>
      <c r="AS28" s="79"/>
      <c r="AT28" s="79"/>
      <c r="AU28" s="79"/>
      <c r="AV28" s="80"/>
    </row>
    <row r="29" spans="1:48" outlineLevel="1">
      <c r="A29" s="93"/>
      <c r="B29" s="94"/>
      <c r="C29" s="51"/>
      <c r="D29" s="52"/>
      <c r="E29" s="52"/>
      <c r="F29" s="52"/>
      <c r="G29" s="52"/>
      <c r="H29" s="52"/>
      <c r="I29" s="52"/>
      <c r="J29" s="52"/>
      <c r="K29" s="52"/>
      <c r="L29" s="52"/>
      <c r="M29" s="52"/>
      <c r="N29" s="53"/>
      <c r="O29" s="57"/>
      <c r="P29" s="58"/>
      <c r="Q29" s="58"/>
      <c r="R29" s="58"/>
      <c r="S29" s="59"/>
      <c r="T29" s="57"/>
      <c r="U29" s="59"/>
      <c r="V29" s="57"/>
      <c r="W29" s="59"/>
      <c r="X29" s="63"/>
      <c r="Y29" s="64"/>
      <c r="Z29" s="64"/>
      <c r="AA29" s="64"/>
      <c r="AB29" s="65"/>
      <c r="AC29" s="69"/>
      <c r="AD29" s="70"/>
      <c r="AE29" s="70"/>
      <c r="AF29" s="70"/>
      <c r="AG29" s="71"/>
      <c r="AH29" s="109"/>
      <c r="AI29" s="110"/>
      <c r="AJ29" s="110"/>
      <c r="AK29" s="110"/>
      <c r="AL29" s="111"/>
      <c r="AM29" s="109"/>
      <c r="AN29" s="110"/>
      <c r="AO29" s="110"/>
      <c r="AP29" s="110"/>
      <c r="AQ29" s="111"/>
      <c r="AR29" s="81"/>
      <c r="AS29" s="82"/>
      <c r="AT29" s="82"/>
      <c r="AU29" s="82"/>
      <c r="AV29" s="83"/>
    </row>
    <row r="30" spans="1:48">
      <c r="A30" s="93"/>
      <c r="B30" s="94"/>
      <c r="C30" s="26" t="s">
        <v>4</v>
      </c>
      <c r="D30" s="27"/>
      <c r="E30" s="27"/>
      <c r="F30" s="27"/>
      <c r="G30" s="27"/>
      <c r="H30" s="27"/>
      <c r="I30" s="27"/>
      <c r="J30" s="27"/>
      <c r="K30" s="27"/>
      <c r="L30" s="27"/>
      <c r="M30" s="27"/>
      <c r="N30" s="27"/>
      <c r="O30" s="27"/>
      <c r="P30" s="27"/>
      <c r="Q30" s="27"/>
      <c r="R30" s="27"/>
      <c r="S30" s="27"/>
      <c r="T30" s="27"/>
      <c r="U30" s="27"/>
      <c r="V30" s="27"/>
      <c r="W30" s="28"/>
      <c r="X30" s="32">
        <f>SUM(X20:AB29)</f>
        <v>0</v>
      </c>
      <c r="Y30" s="33"/>
      <c r="Z30" s="33"/>
      <c r="AA30" s="33"/>
      <c r="AB30" s="34"/>
      <c r="AC30" s="32">
        <f>SUM(AC20:AG29)</f>
        <v>0</v>
      </c>
      <c r="AD30" s="33"/>
      <c r="AE30" s="33"/>
      <c r="AF30" s="33"/>
      <c r="AG30" s="34"/>
      <c r="AH30" s="32">
        <f>AC30</f>
        <v>0</v>
      </c>
      <c r="AI30" s="33"/>
      <c r="AJ30" s="33"/>
      <c r="AK30" s="33"/>
      <c r="AL30" s="34"/>
      <c r="AM30" s="32">
        <f>ROUNDDOWN(AH30*2/3,-3)</f>
        <v>0</v>
      </c>
      <c r="AN30" s="33"/>
      <c r="AO30" s="33"/>
      <c r="AP30" s="33"/>
      <c r="AQ30" s="34"/>
      <c r="AR30" s="42"/>
      <c r="AS30" s="43"/>
      <c r="AT30" s="43"/>
      <c r="AU30" s="43"/>
      <c r="AV30" s="44"/>
    </row>
    <row r="31" spans="1:48" ht="13.5" customHeight="1">
      <c r="A31" s="95"/>
      <c r="B31" s="96"/>
      <c r="C31" s="29"/>
      <c r="D31" s="30"/>
      <c r="E31" s="30"/>
      <c r="F31" s="30"/>
      <c r="G31" s="30"/>
      <c r="H31" s="30"/>
      <c r="I31" s="30"/>
      <c r="J31" s="30"/>
      <c r="K31" s="30"/>
      <c r="L31" s="30"/>
      <c r="M31" s="30"/>
      <c r="N31" s="30"/>
      <c r="O31" s="30"/>
      <c r="P31" s="30"/>
      <c r="Q31" s="30"/>
      <c r="R31" s="30"/>
      <c r="S31" s="30"/>
      <c r="T31" s="30"/>
      <c r="U31" s="30"/>
      <c r="V31" s="30"/>
      <c r="W31" s="31"/>
      <c r="X31" s="35"/>
      <c r="Y31" s="36"/>
      <c r="Z31" s="36"/>
      <c r="AA31" s="36"/>
      <c r="AB31" s="37"/>
      <c r="AC31" s="35"/>
      <c r="AD31" s="36"/>
      <c r="AE31" s="36"/>
      <c r="AF31" s="36"/>
      <c r="AG31" s="37"/>
      <c r="AH31" s="35"/>
      <c r="AI31" s="36"/>
      <c r="AJ31" s="36"/>
      <c r="AK31" s="36"/>
      <c r="AL31" s="37"/>
      <c r="AM31" s="35"/>
      <c r="AN31" s="36"/>
      <c r="AO31" s="36"/>
      <c r="AP31" s="36"/>
      <c r="AQ31" s="37"/>
      <c r="AR31" s="45"/>
      <c r="AS31" s="46"/>
      <c r="AT31" s="46"/>
      <c r="AU31" s="46"/>
      <c r="AV31" s="47"/>
    </row>
    <row r="32" spans="1:48" ht="13.5" customHeight="1">
      <c r="A32" s="86" t="s">
        <v>15</v>
      </c>
      <c r="B32" s="87"/>
      <c r="C32" s="48"/>
      <c r="D32" s="49"/>
      <c r="E32" s="49"/>
      <c r="F32" s="49"/>
      <c r="G32" s="49"/>
      <c r="H32" s="49"/>
      <c r="I32" s="49"/>
      <c r="J32" s="49"/>
      <c r="K32" s="49"/>
      <c r="L32" s="49"/>
      <c r="M32" s="49"/>
      <c r="N32" s="50"/>
      <c r="O32" s="54"/>
      <c r="P32" s="55"/>
      <c r="Q32" s="55"/>
      <c r="R32" s="55"/>
      <c r="S32" s="56"/>
      <c r="T32" s="54"/>
      <c r="U32" s="56"/>
      <c r="V32" s="54"/>
      <c r="W32" s="56"/>
      <c r="X32" s="60">
        <f>O32*T32</f>
        <v>0</v>
      </c>
      <c r="Y32" s="61"/>
      <c r="Z32" s="61"/>
      <c r="AA32" s="61"/>
      <c r="AB32" s="62"/>
      <c r="AC32" s="66">
        <f>X32/1.1</f>
        <v>0</v>
      </c>
      <c r="AD32" s="67"/>
      <c r="AE32" s="67"/>
      <c r="AF32" s="67"/>
      <c r="AG32" s="68"/>
      <c r="AH32" s="72"/>
      <c r="AI32" s="73"/>
      <c r="AJ32" s="73"/>
      <c r="AK32" s="73"/>
      <c r="AL32" s="74"/>
      <c r="AM32" s="72"/>
      <c r="AN32" s="73"/>
      <c r="AO32" s="73"/>
      <c r="AP32" s="73"/>
      <c r="AQ32" s="74"/>
      <c r="AR32" s="78"/>
      <c r="AS32" s="79"/>
      <c r="AT32" s="79"/>
      <c r="AU32" s="79"/>
      <c r="AV32" s="80"/>
    </row>
    <row r="33" spans="1:48" ht="13.5" customHeight="1">
      <c r="A33" s="88"/>
      <c r="B33" s="89"/>
      <c r="C33" s="51"/>
      <c r="D33" s="52"/>
      <c r="E33" s="52"/>
      <c r="F33" s="52"/>
      <c r="G33" s="52"/>
      <c r="H33" s="52"/>
      <c r="I33" s="52"/>
      <c r="J33" s="52"/>
      <c r="K33" s="52"/>
      <c r="L33" s="52"/>
      <c r="M33" s="52"/>
      <c r="N33" s="53"/>
      <c r="O33" s="57"/>
      <c r="P33" s="58"/>
      <c r="Q33" s="58"/>
      <c r="R33" s="58"/>
      <c r="S33" s="59"/>
      <c r="T33" s="57"/>
      <c r="U33" s="59"/>
      <c r="V33" s="57"/>
      <c r="W33" s="59"/>
      <c r="X33" s="63"/>
      <c r="Y33" s="64"/>
      <c r="Z33" s="64"/>
      <c r="AA33" s="64"/>
      <c r="AB33" s="65"/>
      <c r="AC33" s="69"/>
      <c r="AD33" s="70"/>
      <c r="AE33" s="70"/>
      <c r="AF33" s="70"/>
      <c r="AG33" s="71"/>
      <c r="AH33" s="75"/>
      <c r="AI33" s="76"/>
      <c r="AJ33" s="76"/>
      <c r="AK33" s="76"/>
      <c r="AL33" s="77"/>
      <c r="AM33" s="75"/>
      <c r="AN33" s="76"/>
      <c r="AO33" s="76"/>
      <c r="AP33" s="76"/>
      <c r="AQ33" s="77"/>
      <c r="AR33" s="81"/>
      <c r="AS33" s="82"/>
      <c r="AT33" s="82"/>
      <c r="AU33" s="82"/>
      <c r="AV33" s="83"/>
    </row>
    <row r="34" spans="1:48" ht="13.5" hidden="1" customHeight="1" outlineLevel="1">
      <c r="A34" s="88"/>
      <c r="B34" s="89"/>
      <c r="C34" s="48"/>
      <c r="D34" s="49"/>
      <c r="E34" s="49"/>
      <c r="F34" s="49"/>
      <c r="G34" s="49"/>
      <c r="H34" s="49"/>
      <c r="I34" s="49"/>
      <c r="J34" s="49"/>
      <c r="K34" s="49"/>
      <c r="L34" s="49"/>
      <c r="M34" s="49"/>
      <c r="N34" s="50"/>
      <c r="O34" s="54"/>
      <c r="P34" s="55"/>
      <c r="Q34" s="55"/>
      <c r="R34" s="55"/>
      <c r="S34" s="56"/>
      <c r="T34" s="54"/>
      <c r="U34" s="56"/>
      <c r="V34" s="54"/>
      <c r="W34" s="56"/>
      <c r="X34" s="60"/>
      <c r="Y34" s="61"/>
      <c r="Z34" s="61"/>
      <c r="AA34" s="61"/>
      <c r="AB34" s="62"/>
      <c r="AC34" s="66"/>
      <c r="AD34" s="67"/>
      <c r="AE34" s="67"/>
      <c r="AF34" s="67"/>
      <c r="AG34" s="68"/>
      <c r="AH34" s="66"/>
      <c r="AI34" s="67"/>
      <c r="AJ34" s="67"/>
      <c r="AK34" s="67"/>
      <c r="AL34" s="68"/>
      <c r="AM34" s="72"/>
      <c r="AN34" s="73"/>
      <c r="AO34" s="73"/>
      <c r="AP34" s="73"/>
      <c r="AQ34" s="74"/>
      <c r="AR34" s="78"/>
      <c r="AS34" s="79"/>
      <c r="AT34" s="79"/>
      <c r="AU34" s="79"/>
      <c r="AV34" s="80"/>
    </row>
    <row r="35" spans="1:48" ht="13.5" hidden="1" customHeight="1" outlineLevel="1">
      <c r="A35" s="88"/>
      <c r="B35" s="89"/>
      <c r="C35" s="51"/>
      <c r="D35" s="52"/>
      <c r="E35" s="52"/>
      <c r="F35" s="52"/>
      <c r="G35" s="52"/>
      <c r="H35" s="52"/>
      <c r="I35" s="52"/>
      <c r="J35" s="52"/>
      <c r="K35" s="52"/>
      <c r="L35" s="52"/>
      <c r="M35" s="52"/>
      <c r="N35" s="53"/>
      <c r="O35" s="57"/>
      <c r="P35" s="58"/>
      <c r="Q35" s="58"/>
      <c r="R35" s="58"/>
      <c r="S35" s="59"/>
      <c r="T35" s="57"/>
      <c r="U35" s="59"/>
      <c r="V35" s="57"/>
      <c r="W35" s="59"/>
      <c r="X35" s="63"/>
      <c r="Y35" s="64"/>
      <c r="Z35" s="64"/>
      <c r="AA35" s="64"/>
      <c r="AB35" s="65"/>
      <c r="AC35" s="69"/>
      <c r="AD35" s="70"/>
      <c r="AE35" s="70"/>
      <c r="AF35" s="70"/>
      <c r="AG35" s="71"/>
      <c r="AH35" s="69"/>
      <c r="AI35" s="70"/>
      <c r="AJ35" s="70"/>
      <c r="AK35" s="70"/>
      <c r="AL35" s="71"/>
      <c r="AM35" s="75"/>
      <c r="AN35" s="76"/>
      <c r="AO35" s="76"/>
      <c r="AP35" s="76"/>
      <c r="AQ35" s="77"/>
      <c r="AR35" s="81"/>
      <c r="AS35" s="82"/>
      <c r="AT35" s="82"/>
      <c r="AU35" s="82"/>
      <c r="AV35" s="83"/>
    </row>
    <row r="36" spans="1:48" ht="13.5" hidden="1" customHeight="1" outlineLevel="1">
      <c r="A36" s="88"/>
      <c r="B36" s="89"/>
      <c r="C36" s="48"/>
      <c r="D36" s="49"/>
      <c r="E36" s="49"/>
      <c r="F36" s="49"/>
      <c r="G36" s="49"/>
      <c r="H36" s="49"/>
      <c r="I36" s="49"/>
      <c r="J36" s="49"/>
      <c r="K36" s="49"/>
      <c r="L36" s="49"/>
      <c r="M36" s="49"/>
      <c r="N36" s="50"/>
      <c r="O36" s="54"/>
      <c r="P36" s="55"/>
      <c r="Q36" s="55"/>
      <c r="R36" s="55"/>
      <c r="S36" s="56"/>
      <c r="T36" s="54"/>
      <c r="U36" s="56"/>
      <c r="V36" s="54"/>
      <c r="W36" s="56"/>
      <c r="X36" s="60"/>
      <c r="Y36" s="61"/>
      <c r="Z36" s="61"/>
      <c r="AA36" s="61"/>
      <c r="AB36" s="62"/>
      <c r="AC36" s="66"/>
      <c r="AD36" s="67"/>
      <c r="AE36" s="67"/>
      <c r="AF36" s="67"/>
      <c r="AG36" s="68"/>
      <c r="AH36" s="66"/>
      <c r="AI36" s="67"/>
      <c r="AJ36" s="67"/>
      <c r="AK36" s="67"/>
      <c r="AL36" s="68"/>
      <c r="AM36" s="72"/>
      <c r="AN36" s="73"/>
      <c r="AO36" s="73"/>
      <c r="AP36" s="73"/>
      <c r="AQ36" s="74"/>
      <c r="AR36" s="78"/>
      <c r="AS36" s="79"/>
      <c r="AT36" s="79"/>
      <c r="AU36" s="79"/>
      <c r="AV36" s="80"/>
    </row>
    <row r="37" spans="1:48" ht="13.5" hidden="1" customHeight="1" outlineLevel="1">
      <c r="A37" s="88"/>
      <c r="B37" s="89"/>
      <c r="C37" s="51"/>
      <c r="D37" s="52"/>
      <c r="E37" s="52"/>
      <c r="F37" s="52"/>
      <c r="G37" s="52"/>
      <c r="H37" s="52"/>
      <c r="I37" s="52"/>
      <c r="J37" s="52"/>
      <c r="K37" s="52"/>
      <c r="L37" s="52"/>
      <c r="M37" s="52"/>
      <c r="N37" s="53"/>
      <c r="O37" s="57"/>
      <c r="P37" s="58"/>
      <c r="Q37" s="58"/>
      <c r="R37" s="58"/>
      <c r="S37" s="59"/>
      <c r="T37" s="57"/>
      <c r="U37" s="59"/>
      <c r="V37" s="57"/>
      <c r="W37" s="59"/>
      <c r="X37" s="63"/>
      <c r="Y37" s="64"/>
      <c r="Z37" s="64"/>
      <c r="AA37" s="64"/>
      <c r="AB37" s="65"/>
      <c r="AC37" s="69"/>
      <c r="AD37" s="70"/>
      <c r="AE37" s="70"/>
      <c r="AF37" s="70"/>
      <c r="AG37" s="71"/>
      <c r="AH37" s="69"/>
      <c r="AI37" s="70"/>
      <c r="AJ37" s="70"/>
      <c r="AK37" s="70"/>
      <c r="AL37" s="71"/>
      <c r="AM37" s="75"/>
      <c r="AN37" s="76"/>
      <c r="AO37" s="76"/>
      <c r="AP37" s="76"/>
      <c r="AQ37" s="77"/>
      <c r="AR37" s="81"/>
      <c r="AS37" s="82"/>
      <c r="AT37" s="82"/>
      <c r="AU37" s="82"/>
      <c r="AV37" s="83"/>
    </row>
    <row r="38" spans="1:48" ht="13.5" hidden="1" customHeight="1" outlineLevel="1">
      <c r="A38" s="88"/>
      <c r="B38" s="89"/>
      <c r="C38" s="48"/>
      <c r="D38" s="49"/>
      <c r="E38" s="49"/>
      <c r="F38" s="49"/>
      <c r="G38" s="49"/>
      <c r="H38" s="49"/>
      <c r="I38" s="49"/>
      <c r="J38" s="49"/>
      <c r="K38" s="49"/>
      <c r="L38" s="49"/>
      <c r="M38" s="49"/>
      <c r="N38" s="50"/>
      <c r="O38" s="54"/>
      <c r="P38" s="55"/>
      <c r="Q38" s="55"/>
      <c r="R38" s="55"/>
      <c r="S38" s="56"/>
      <c r="T38" s="54"/>
      <c r="U38" s="56"/>
      <c r="V38" s="54"/>
      <c r="W38" s="56"/>
      <c r="X38" s="60"/>
      <c r="Y38" s="61"/>
      <c r="Z38" s="61"/>
      <c r="AA38" s="61"/>
      <c r="AB38" s="62"/>
      <c r="AC38" s="66"/>
      <c r="AD38" s="67"/>
      <c r="AE38" s="67"/>
      <c r="AF38" s="67"/>
      <c r="AG38" s="68"/>
      <c r="AH38" s="66"/>
      <c r="AI38" s="67"/>
      <c r="AJ38" s="67"/>
      <c r="AK38" s="67"/>
      <c r="AL38" s="68"/>
      <c r="AM38" s="72"/>
      <c r="AN38" s="73"/>
      <c r="AO38" s="73"/>
      <c r="AP38" s="73"/>
      <c r="AQ38" s="74"/>
      <c r="AR38" s="78"/>
      <c r="AS38" s="79"/>
      <c r="AT38" s="79"/>
      <c r="AU38" s="79"/>
      <c r="AV38" s="80"/>
    </row>
    <row r="39" spans="1:48" ht="13.5" hidden="1" customHeight="1" outlineLevel="1">
      <c r="A39" s="88"/>
      <c r="B39" s="89"/>
      <c r="C39" s="51"/>
      <c r="D39" s="52"/>
      <c r="E39" s="52"/>
      <c r="F39" s="52"/>
      <c r="G39" s="52"/>
      <c r="H39" s="52"/>
      <c r="I39" s="52"/>
      <c r="J39" s="52"/>
      <c r="K39" s="52"/>
      <c r="L39" s="52"/>
      <c r="M39" s="52"/>
      <c r="N39" s="53"/>
      <c r="O39" s="57"/>
      <c r="P39" s="58"/>
      <c r="Q39" s="58"/>
      <c r="R39" s="58"/>
      <c r="S39" s="59"/>
      <c r="T39" s="57"/>
      <c r="U39" s="59"/>
      <c r="V39" s="57"/>
      <c r="W39" s="59"/>
      <c r="X39" s="63"/>
      <c r="Y39" s="64"/>
      <c r="Z39" s="64"/>
      <c r="AA39" s="64"/>
      <c r="AB39" s="65"/>
      <c r="AC39" s="69"/>
      <c r="AD39" s="70"/>
      <c r="AE39" s="70"/>
      <c r="AF39" s="70"/>
      <c r="AG39" s="71"/>
      <c r="AH39" s="69"/>
      <c r="AI39" s="70"/>
      <c r="AJ39" s="70"/>
      <c r="AK39" s="70"/>
      <c r="AL39" s="71"/>
      <c r="AM39" s="75"/>
      <c r="AN39" s="76"/>
      <c r="AO39" s="76"/>
      <c r="AP39" s="76"/>
      <c r="AQ39" s="77"/>
      <c r="AR39" s="81"/>
      <c r="AS39" s="82"/>
      <c r="AT39" s="82"/>
      <c r="AU39" s="82"/>
      <c r="AV39" s="83"/>
    </row>
    <row r="40" spans="1:48" ht="13.5" hidden="1" customHeight="1" outlineLevel="1">
      <c r="A40" s="88"/>
      <c r="B40" s="89"/>
      <c r="C40" s="48"/>
      <c r="D40" s="49"/>
      <c r="E40" s="49"/>
      <c r="F40" s="49"/>
      <c r="G40" s="49"/>
      <c r="H40" s="49"/>
      <c r="I40" s="49"/>
      <c r="J40" s="49"/>
      <c r="K40" s="49"/>
      <c r="L40" s="49"/>
      <c r="M40" s="49"/>
      <c r="N40" s="50"/>
      <c r="O40" s="54"/>
      <c r="P40" s="55"/>
      <c r="Q40" s="55"/>
      <c r="R40" s="55"/>
      <c r="S40" s="56"/>
      <c r="T40" s="54"/>
      <c r="U40" s="56"/>
      <c r="V40" s="54"/>
      <c r="W40" s="56"/>
      <c r="X40" s="60"/>
      <c r="Y40" s="61"/>
      <c r="Z40" s="61"/>
      <c r="AA40" s="61"/>
      <c r="AB40" s="62"/>
      <c r="AC40" s="66"/>
      <c r="AD40" s="67"/>
      <c r="AE40" s="67"/>
      <c r="AF40" s="67"/>
      <c r="AG40" s="68"/>
      <c r="AH40" s="66"/>
      <c r="AI40" s="67"/>
      <c r="AJ40" s="67"/>
      <c r="AK40" s="67"/>
      <c r="AL40" s="68"/>
      <c r="AM40" s="72"/>
      <c r="AN40" s="73"/>
      <c r="AO40" s="73"/>
      <c r="AP40" s="73"/>
      <c r="AQ40" s="74"/>
      <c r="AR40" s="78"/>
      <c r="AS40" s="79"/>
      <c r="AT40" s="79"/>
      <c r="AU40" s="79"/>
      <c r="AV40" s="80"/>
    </row>
    <row r="41" spans="1:48" ht="13.5" hidden="1" customHeight="1" outlineLevel="1">
      <c r="A41" s="88"/>
      <c r="B41" s="89"/>
      <c r="C41" s="51"/>
      <c r="D41" s="52"/>
      <c r="E41" s="52"/>
      <c r="F41" s="52"/>
      <c r="G41" s="52"/>
      <c r="H41" s="52"/>
      <c r="I41" s="52"/>
      <c r="J41" s="52"/>
      <c r="K41" s="52"/>
      <c r="L41" s="52"/>
      <c r="M41" s="52"/>
      <c r="N41" s="53"/>
      <c r="O41" s="57"/>
      <c r="P41" s="58"/>
      <c r="Q41" s="58"/>
      <c r="R41" s="58"/>
      <c r="S41" s="59"/>
      <c r="T41" s="57"/>
      <c r="U41" s="59"/>
      <c r="V41" s="57"/>
      <c r="W41" s="59"/>
      <c r="X41" s="63"/>
      <c r="Y41" s="64"/>
      <c r="Z41" s="64"/>
      <c r="AA41" s="64"/>
      <c r="AB41" s="65"/>
      <c r="AC41" s="69"/>
      <c r="AD41" s="70"/>
      <c r="AE41" s="70"/>
      <c r="AF41" s="70"/>
      <c r="AG41" s="71"/>
      <c r="AH41" s="69"/>
      <c r="AI41" s="70"/>
      <c r="AJ41" s="70"/>
      <c r="AK41" s="70"/>
      <c r="AL41" s="71"/>
      <c r="AM41" s="75"/>
      <c r="AN41" s="76"/>
      <c r="AO41" s="76"/>
      <c r="AP41" s="76"/>
      <c r="AQ41" s="77"/>
      <c r="AR41" s="81"/>
      <c r="AS41" s="82"/>
      <c r="AT41" s="82"/>
      <c r="AU41" s="82"/>
      <c r="AV41" s="83"/>
    </row>
    <row r="42" spans="1:48" ht="13.5" customHeight="1" collapsed="1">
      <c r="A42" s="88"/>
      <c r="B42" s="89"/>
      <c r="C42" s="26" t="s">
        <v>4</v>
      </c>
      <c r="D42" s="27"/>
      <c r="E42" s="27"/>
      <c r="F42" s="27"/>
      <c r="G42" s="27"/>
      <c r="H42" s="27"/>
      <c r="I42" s="27"/>
      <c r="J42" s="27"/>
      <c r="K42" s="27"/>
      <c r="L42" s="27"/>
      <c r="M42" s="27"/>
      <c r="N42" s="27"/>
      <c r="O42" s="27"/>
      <c r="P42" s="27"/>
      <c r="Q42" s="27"/>
      <c r="R42" s="27"/>
      <c r="S42" s="27"/>
      <c r="T42" s="27"/>
      <c r="U42" s="27"/>
      <c r="V42" s="27"/>
      <c r="W42" s="28"/>
      <c r="X42" s="32">
        <f>SUM(X32:AB41)</f>
        <v>0</v>
      </c>
      <c r="Y42" s="33"/>
      <c r="Z42" s="33"/>
      <c r="AA42" s="33"/>
      <c r="AB42" s="34"/>
      <c r="AC42" s="32">
        <f>AC32</f>
        <v>0</v>
      </c>
      <c r="AD42" s="33"/>
      <c r="AE42" s="33"/>
      <c r="AF42" s="33"/>
      <c r="AG42" s="34"/>
      <c r="AH42" s="32">
        <f>IF($AC$104/2&gt;AC42,AC42,$AC$104/2)</f>
        <v>0</v>
      </c>
      <c r="AI42" s="33"/>
      <c r="AJ42" s="33"/>
      <c r="AK42" s="33"/>
      <c r="AL42" s="34"/>
      <c r="AM42" s="32">
        <f>ROUNDDOWN(AH42*2/3,-3)</f>
        <v>0</v>
      </c>
      <c r="AN42" s="33"/>
      <c r="AO42" s="33"/>
      <c r="AP42" s="33"/>
      <c r="AQ42" s="34"/>
      <c r="AR42" s="42"/>
      <c r="AS42" s="43"/>
      <c r="AT42" s="43"/>
      <c r="AU42" s="43"/>
      <c r="AV42" s="44"/>
    </row>
    <row r="43" spans="1:48" ht="13.5" customHeight="1">
      <c r="A43" s="90"/>
      <c r="B43" s="91"/>
      <c r="C43" s="29"/>
      <c r="D43" s="30"/>
      <c r="E43" s="30"/>
      <c r="F43" s="30"/>
      <c r="G43" s="30"/>
      <c r="H43" s="30"/>
      <c r="I43" s="30"/>
      <c r="J43" s="30"/>
      <c r="K43" s="30"/>
      <c r="L43" s="30"/>
      <c r="M43" s="30"/>
      <c r="N43" s="30"/>
      <c r="O43" s="30"/>
      <c r="P43" s="30"/>
      <c r="Q43" s="30"/>
      <c r="R43" s="30"/>
      <c r="S43" s="30"/>
      <c r="T43" s="30"/>
      <c r="U43" s="30"/>
      <c r="V43" s="30"/>
      <c r="W43" s="31"/>
      <c r="X43" s="35"/>
      <c r="Y43" s="36"/>
      <c r="Z43" s="36"/>
      <c r="AA43" s="36"/>
      <c r="AB43" s="37"/>
      <c r="AC43" s="35"/>
      <c r="AD43" s="36"/>
      <c r="AE43" s="36"/>
      <c r="AF43" s="36"/>
      <c r="AG43" s="37"/>
      <c r="AH43" s="35"/>
      <c r="AI43" s="36"/>
      <c r="AJ43" s="36"/>
      <c r="AK43" s="36"/>
      <c r="AL43" s="37"/>
      <c r="AM43" s="35"/>
      <c r="AN43" s="36"/>
      <c r="AO43" s="36"/>
      <c r="AP43" s="36"/>
      <c r="AQ43" s="37"/>
      <c r="AR43" s="45"/>
      <c r="AS43" s="46"/>
      <c r="AT43" s="46"/>
      <c r="AU43" s="46"/>
      <c r="AV43" s="47"/>
    </row>
    <row r="44" spans="1:48" ht="13.5" customHeight="1">
      <c r="A44" s="86" t="s">
        <v>16</v>
      </c>
      <c r="B44" s="87"/>
      <c r="C44" s="48"/>
      <c r="D44" s="49"/>
      <c r="E44" s="49"/>
      <c r="F44" s="49"/>
      <c r="G44" s="49"/>
      <c r="H44" s="49"/>
      <c r="I44" s="49"/>
      <c r="J44" s="49"/>
      <c r="K44" s="49"/>
      <c r="L44" s="49"/>
      <c r="M44" s="49"/>
      <c r="N44" s="50"/>
      <c r="O44" s="54"/>
      <c r="P44" s="55"/>
      <c r="Q44" s="55"/>
      <c r="R44" s="55"/>
      <c r="S44" s="56"/>
      <c r="T44" s="54"/>
      <c r="U44" s="56"/>
      <c r="V44" s="54"/>
      <c r="W44" s="56"/>
      <c r="X44" s="60">
        <f>O44*T44</f>
        <v>0</v>
      </c>
      <c r="Y44" s="61"/>
      <c r="Z44" s="61"/>
      <c r="AA44" s="61"/>
      <c r="AB44" s="62"/>
      <c r="AC44" s="66">
        <f>X44/1.1</f>
        <v>0</v>
      </c>
      <c r="AD44" s="67"/>
      <c r="AE44" s="67"/>
      <c r="AF44" s="67"/>
      <c r="AG44" s="68"/>
      <c r="AH44" s="72"/>
      <c r="AI44" s="73"/>
      <c r="AJ44" s="73"/>
      <c r="AK44" s="73"/>
      <c r="AL44" s="74"/>
      <c r="AM44" s="72"/>
      <c r="AN44" s="73"/>
      <c r="AO44" s="73"/>
      <c r="AP44" s="73"/>
      <c r="AQ44" s="74"/>
      <c r="AR44" s="78"/>
      <c r="AS44" s="79"/>
      <c r="AT44" s="79"/>
      <c r="AU44" s="79"/>
      <c r="AV44" s="80"/>
    </row>
    <row r="45" spans="1:48" ht="13.5" customHeight="1">
      <c r="A45" s="88"/>
      <c r="B45" s="89"/>
      <c r="C45" s="51"/>
      <c r="D45" s="52"/>
      <c r="E45" s="52"/>
      <c r="F45" s="52"/>
      <c r="G45" s="52"/>
      <c r="H45" s="52"/>
      <c r="I45" s="52"/>
      <c r="J45" s="52"/>
      <c r="K45" s="52"/>
      <c r="L45" s="52"/>
      <c r="M45" s="52"/>
      <c r="N45" s="53"/>
      <c r="O45" s="57"/>
      <c r="P45" s="58"/>
      <c r="Q45" s="58"/>
      <c r="R45" s="58"/>
      <c r="S45" s="59"/>
      <c r="T45" s="57"/>
      <c r="U45" s="59"/>
      <c r="V45" s="57"/>
      <c r="W45" s="59"/>
      <c r="X45" s="63"/>
      <c r="Y45" s="64"/>
      <c r="Z45" s="64"/>
      <c r="AA45" s="64"/>
      <c r="AB45" s="65"/>
      <c r="AC45" s="69"/>
      <c r="AD45" s="70"/>
      <c r="AE45" s="70"/>
      <c r="AF45" s="70"/>
      <c r="AG45" s="71"/>
      <c r="AH45" s="75"/>
      <c r="AI45" s="76"/>
      <c r="AJ45" s="76"/>
      <c r="AK45" s="76"/>
      <c r="AL45" s="77"/>
      <c r="AM45" s="75"/>
      <c r="AN45" s="76"/>
      <c r="AO45" s="76"/>
      <c r="AP45" s="76"/>
      <c r="AQ45" s="77"/>
      <c r="AR45" s="81"/>
      <c r="AS45" s="82"/>
      <c r="AT45" s="82"/>
      <c r="AU45" s="82"/>
      <c r="AV45" s="83"/>
    </row>
    <row r="46" spans="1:48" ht="13.5" hidden="1" customHeight="1" outlineLevel="1">
      <c r="A46" s="88"/>
      <c r="B46" s="89"/>
      <c r="C46" s="48"/>
      <c r="D46" s="49"/>
      <c r="E46" s="49"/>
      <c r="F46" s="49"/>
      <c r="G46" s="49"/>
      <c r="H46" s="49"/>
      <c r="I46" s="49"/>
      <c r="J46" s="49"/>
      <c r="K46" s="49"/>
      <c r="L46" s="49"/>
      <c r="M46" s="49"/>
      <c r="N46" s="50"/>
      <c r="O46" s="54"/>
      <c r="P46" s="55"/>
      <c r="Q46" s="55"/>
      <c r="R46" s="55"/>
      <c r="S46" s="56"/>
      <c r="T46" s="54"/>
      <c r="U46" s="56"/>
      <c r="V46" s="54"/>
      <c r="W46" s="56"/>
      <c r="X46" s="60"/>
      <c r="Y46" s="61"/>
      <c r="Z46" s="61"/>
      <c r="AA46" s="61"/>
      <c r="AB46" s="62"/>
      <c r="AC46" s="66"/>
      <c r="AD46" s="67"/>
      <c r="AE46" s="67"/>
      <c r="AF46" s="67"/>
      <c r="AG46" s="68"/>
      <c r="AH46" s="66"/>
      <c r="AI46" s="67"/>
      <c r="AJ46" s="67"/>
      <c r="AK46" s="67"/>
      <c r="AL46" s="68"/>
      <c r="AM46" s="72"/>
      <c r="AN46" s="73"/>
      <c r="AO46" s="73"/>
      <c r="AP46" s="73"/>
      <c r="AQ46" s="74"/>
      <c r="AR46" s="78"/>
      <c r="AS46" s="79"/>
      <c r="AT46" s="79"/>
      <c r="AU46" s="79"/>
      <c r="AV46" s="80"/>
    </row>
    <row r="47" spans="1:48" ht="13.5" hidden="1" customHeight="1" outlineLevel="1">
      <c r="A47" s="88"/>
      <c r="B47" s="89"/>
      <c r="C47" s="51"/>
      <c r="D47" s="52"/>
      <c r="E47" s="52"/>
      <c r="F47" s="52"/>
      <c r="G47" s="52"/>
      <c r="H47" s="52"/>
      <c r="I47" s="52"/>
      <c r="J47" s="52"/>
      <c r="K47" s="52"/>
      <c r="L47" s="52"/>
      <c r="M47" s="52"/>
      <c r="N47" s="53"/>
      <c r="O47" s="57"/>
      <c r="P47" s="58"/>
      <c r="Q47" s="58"/>
      <c r="R47" s="58"/>
      <c r="S47" s="59"/>
      <c r="T47" s="57"/>
      <c r="U47" s="59"/>
      <c r="V47" s="57"/>
      <c r="W47" s="59"/>
      <c r="X47" s="63"/>
      <c r="Y47" s="64"/>
      <c r="Z47" s="64"/>
      <c r="AA47" s="64"/>
      <c r="AB47" s="65"/>
      <c r="AC47" s="69"/>
      <c r="AD47" s="70"/>
      <c r="AE47" s="70"/>
      <c r="AF47" s="70"/>
      <c r="AG47" s="71"/>
      <c r="AH47" s="69"/>
      <c r="AI47" s="70"/>
      <c r="AJ47" s="70"/>
      <c r="AK47" s="70"/>
      <c r="AL47" s="71"/>
      <c r="AM47" s="75"/>
      <c r="AN47" s="76"/>
      <c r="AO47" s="76"/>
      <c r="AP47" s="76"/>
      <c r="AQ47" s="77"/>
      <c r="AR47" s="81"/>
      <c r="AS47" s="82"/>
      <c r="AT47" s="82"/>
      <c r="AU47" s="82"/>
      <c r="AV47" s="83"/>
    </row>
    <row r="48" spans="1:48" ht="13.5" hidden="1" customHeight="1" outlineLevel="1">
      <c r="A48" s="88"/>
      <c r="B48" s="89"/>
      <c r="C48" s="48"/>
      <c r="D48" s="49"/>
      <c r="E48" s="49"/>
      <c r="F48" s="49"/>
      <c r="G48" s="49"/>
      <c r="H48" s="49"/>
      <c r="I48" s="49"/>
      <c r="J48" s="49"/>
      <c r="K48" s="49"/>
      <c r="L48" s="49"/>
      <c r="M48" s="49"/>
      <c r="N48" s="50"/>
      <c r="O48" s="54"/>
      <c r="P48" s="55"/>
      <c r="Q48" s="55"/>
      <c r="R48" s="55"/>
      <c r="S48" s="56"/>
      <c r="T48" s="54"/>
      <c r="U48" s="56"/>
      <c r="V48" s="54"/>
      <c r="W48" s="56"/>
      <c r="X48" s="60"/>
      <c r="Y48" s="61"/>
      <c r="Z48" s="61"/>
      <c r="AA48" s="61"/>
      <c r="AB48" s="62"/>
      <c r="AC48" s="66"/>
      <c r="AD48" s="67"/>
      <c r="AE48" s="67"/>
      <c r="AF48" s="67"/>
      <c r="AG48" s="68"/>
      <c r="AH48" s="66"/>
      <c r="AI48" s="67"/>
      <c r="AJ48" s="67"/>
      <c r="AK48" s="67"/>
      <c r="AL48" s="68"/>
      <c r="AM48" s="72"/>
      <c r="AN48" s="73"/>
      <c r="AO48" s="73"/>
      <c r="AP48" s="73"/>
      <c r="AQ48" s="74"/>
      <c r="AR48" s="78"/>
      <c r="AS48" s="79"/>
      <c r="AT48" s="79"/>
      <c r="AU48" s="79"/>
      <c r="AV48" s="80"/>
    </row>
    <row r="49" spans="1:48" ht="13.5" hidden="1" customHeight="1" outlineLevel="1">
      <c r="A49" s="88"/>
      <c r="B49" s="89"/>
      <c r="C49" s="51"/>
      <c r="D49" s="52"/>
      <c r="E49" s="52"/>
      <c r="F49" s="52"/>
      <c r="G49" s="52"/>
      <c r="H49" s="52"/>
      <c r="I49" s="52"/>
      <c r="J49" s="52"/>
      <c r="K49" s="52"/>
      <c r="L49" s="52"/>
      <c r="M49" s="52"/>
      <c r="N49" s="53"/>
      <c r="O49" s="57"/>
      <c r="P49" s="58"/>
      <c r="Q49" s="58"/>
      <c r="R49" s="58"/>
      <c r="S49" s="59"/>
      <c r="T49" s="57"/>
      <c r="U49" s="59"/>
      <c r="V49" s="57"/>
      <c r="W49" s="59"/>
      <c r="X49" s="63"/>
      <c r="Y49" s="64"/>
      <c r="Z49" s="64"/>
      <c r="AA49" s="64"/>
      <c r="AB49" s="65"/>
      <c r="AC49" s="69"/>
      <c r="AD49" s="70"/>
      <c r="AE49" s="70"/>
      <c r="AF49" s="70"/>
      <c r="AG49" s="71"/>
      <c r="AH49" s="69"/>
      <c r="AI49" s="70"/>
      <c r="AJ49" s="70"/>
      <c r="AK49" s="70"/>
      <c r="AL49" s="71"/>
      <c r="AM49" s="75"/>
      <c r="AN49" s="76"/>
      <c r="AO49" s="76"/>
      <c r="AP49" s="76"/>
      <c r="AQ49" s="77"/>
      <c r="AR49" s="81"/>
      <c r="AS49" s="82"/>
      <c r="AT49" s="82"/>
      <c r="AU49" s="82"/>
      <c r="AV49" s="83"/>
    </row>
    <row r="50" spans="1:48" ht="13.5" hidden="1" customHeight="1" outlineLevel="1">
      <c r="A50" s="88"/>
      <c r="B50" s="89"/>
      <c r="C50" s="48"/>
      <c r="D50" s="49"/>
      <c r="E50" s="49"/>
      <c r="F50" s="49"/>
      <c r="G50" s="49"/>
      <c r="H50" s="49"/>
      <c r="I50" s="49"/>
      <c r="J50" s="49"/>
      <c r="K50" s="49"/>
      <c r="L50" s="49"/>
      <c r="M50" s="49"/>
      <c r="N50" s="50"/>
      <c r="O50" s="54"/>
      <c r="P50" s="55"/>
      <c r="Q50" s="55"/>
      <c r="R50" s="55"/>
      <c r="S50" s="56"/>
      <c r="T50" s="54"/>
      <c r="U50" s="56"/>
      <c r="V50" s="54"/>
      <c r="W50" s="56"/>
      <c r="X50" s="60"/>
      <c r="Y50" s="61"/>
      <c r="Z50" s="61"/>
      <c r="AA50" s="61"/>
      <c r="AB50" s="62"/>
      <c r="AC50" s="66"/>
      <c r="AD50" s="67"/>
      <c r="AE50" s="67"/>
      <c r="AF50" s="67"/>
      <c r="AG50" s="68"/>
      <c r="AH50" s="66"/>
      <c r="AI50" s="67"/>
      <c r="AJ50" s="67"/>
      <c r="AK50" s="67"/>
      <c r="AL50" s="68"/>
      <c r="AM50" s="72"/>
      <c r="AN50" s="73"/>
      <c r="AO50" s="73"/>
      <c r="AP50" s="73"/>
      <c r="AQ50" s="74"/>
      <c r="AR50" s="78"/>
      <c r="AS50" s="79"/>
      <c r="AT50" s="79"/>
      <c r="AU50" s="79"/>
      <c r="AV50" s="80"/>
    </row>
    <row r="51" spans="1:48" ht="13.5" hidden="1" customHeight="1" outlineLevel="1">
      <c r="A51" s="88"/>
      <c r="B51" s="89"/>
      <c r="C51" s="51"/>
      <c r="D51" s="52"/>
      <c r="E51" s="52"/>
      <c r="F51" s="52"/>
      <c r="G51" s="52"/>
      <c r="H51" s="52"/>
      <c r="I51" s="52"/>
      <c r="J51" s="52"/>
      <c r="K51" s="52"/>
      <c r="L51" s="52"/>
      <c r="M51" s="52"/>
      <c r="N51" s="53"/>
      <c r="O51" s="57"/>
      <c r="P51" s="58"/>
      <c r="Q51" s="58"/>
      <c r="R51" s="58"/>
      <c r="S51" s="59"/>
      <c r="T51" s="57"/>
      <c r="U51" s="59"/>
      <c r="V51" s="57"/>
      <c r="W51" s="59"/>
      <c r="X51" s="63"/>
      <c r="Y51" s="64"/>
      <c r="Z51" s="64"/>
      <c r="AA51" s="64"/>
      <c r="AB51" s="65"/>
      <c r="AC51" s="69"/>
      <c r="AD51" s="70"/>
      <c r="AE51" s="70"/>
      <c r="AF51" s="70"/>
      <c r="AG51" s="71"/>
      <c r="AH51" s="69"/>
      <c r="AI51" s="70"/>
      <c r="AJ51" s="70"/>
      <c r="AK51" s="70"/>
      <c r="AL51" s="71"/>
      <c r="AM51" s="75"/>
      <c r="AN51" s="76"/>
      <c r="AO51" s="76"/>
      <c r="AP51" s="76"/>
      <c r="AQ51" s="77"/>
      <c r="AR51" s="81"/>
      <c r="AS51" s="82"/>
      <c r="AT51" s="82"/>
      <c r="AU51" s="82"/>
      <c r="AV51" s="83"/>
    </row>
    <row r="52" spans="1:48" ht="13.5" hidden="1" customHeight="1" outlineLevel="1">
      <c r="A52" s="88"/>
      <c r="B52" s="89"/>
      <c r="C52" s="48"/>
      <c r="D52" s="49"/>
      <c r="E52" s="49"/>
      <c r="F52" s="49"/>
      <c r="G52" s="49"/>
      <c r="H52" s="49"/>
      <c r="I52" s="49"/>
      <c r="J52" s="49"/>
      <c r="K52" s="49"/>
      <c r="L52" s="49"/>
      <c r="M52" s="49"/>
      <c r="N52" s="50"/>
      <c r="O52" s="54"/>
      <c r="P52" s="55"/>
      <c r="Q52" s="55"/>
      <c r="R52" s="55"/>
      <c r="S52" s="56"/>
      <c r="T52" s="54"/>
      <c r="U52" s="56"/>
      <c r="V52" s="54"/>
      <c r="W52" s="56"/>
      <c r="X52" s="60"/>
      <c r="Y52" s="61"/>
      <c r="Z52" s="61"/>
      <c r="AA52" s="61"/>
      <c r="AB52" s="62"/>
      <c r="AC52" s="66"/>
      <c r="AD52" s="67"/>
      <c r="AE52" s="67"/>
      <c r="AF52" s="67"/>
      <c r="AG52" s="68"/>
      <c r="AH52" s="66"/>
      <c r="AI52" s="67"/>
      <c r="AJ52" s="67"/>
      <c r="AK52" s="67"/>
      <c r="AL52" s="68"/>
      <c r="AM52" s="72"/>
      <c r="AN52" s="73"/>
      <c r="AO52" s="73"/>
      <c r="AP52" s="73"/>
      <c r="AQ52" s="74"/>
      <c r="AR52" s="78"/>
      <c r="AS52" s="79"/>
      <c r="AT52" s="79"/>
      <c r="AU52" s="79"/>
      <c r="AV52" s="80"/>
    </row>
    <row r="53" spans="1:48" ht="13.5" hidden="1" customHeight="1" outlineLevel="1">
      <c r="A53" s="88"/>
      <c r="B53" s="89"/>
      <c r="C53" s="51"/>
      <c r="D53" s="52"/>
      <c r="E53" s="52"/>
      <c r="F53" s="52"/>
      <c r="G53" s="52"/>
      <c r="H53" s="52"/>
      <c r="I53" s="52"/>
      <c r="J53" s="52"/>
      <c r="K53" s="52"/>
      <c r="L53" s="52"/>
      <c r="M53" s="52"/>
      <c r="N53" s="53"/>
      <c r="O53" s="57"/>
      <c r="P53" s="58"/>
      <c r="Q53" s="58"/>
      <c r="R53" s="58"/>
      <c r="S53" s="59"/>
      <c r="T53" s="57"/>
      <c r="U53" s="59"/>
      <c r="V53" s="57"/>
      <c r="W53" s="59"/>
      <c r="X53" s="63"/>
      <c r="Y53" s="64"/>
      <c r="Z53" s="64"/>
      <c r="AA53" s="64"/>
      <c r="AB53" s="65"/>
      <c r="AC53" s="69"/>
      <c r="AD53" s="70"/>
      <c r="AE53" s="70"/>
      <c r="AF53" s="70"/>
      <c r="AG53" s="71"/>
      <c r="AH53" s="69"/>
      <c r="AI53" s="70"/>
      <c r="AJ53" s="70"/>
      <c r="AK53" s="70"/>
      <c r="AL53" s="71"/>
      <c r="AM53" s="75"/>
      <c r="AN53" s="76"/>
      <c r="AO53" s="76"/>
      <c r="AP53" s="76"/>
      <c r="AQ53" s="77"/>
      <c r="AR53" s="81"/>
      <c r="AS53" s="82"/>
      <c r="AT53" s="82"/>
      <c r="AU53" s="82"/>
      <c r="AV53" s="83"/>
    </row>
    <row r="54" spans="1:48" ht="13.5" customHeight="1" collapsed="1">
      <c r="A54" s="88"/>
      <c r="B54" s="89"/>
      <c r="C54" s="26" t="s">
        <v>4</v>
      </c>
      <c r="D54" s="27"/>
      <c r="E54" s="27"/>
      <c r="F54" s="27"/>
      <c r="G54" s="27"/>
      <c r="H54" s="27"/>
      <c r="I54" s="27"/>
      <c r="J54" s="27"/>
      <c r="K54" s="27"/>
      <c r="L54" s="27"/>
      <c r="M54" s="27"/>
      <c r="N54" s="27"/>
      <c r="O54" s="27"/>
      <c r="P54" s="27"/>
      <c r="Q54" s="27"/>
      <c r="R54" s="27"/>
      <c r="S54" s="27"/>
      <c r="T54" s="27"/>
      <c r="U54" s="27"/>
      <c r="V54" s="27"/>
      <c r="W54" s="28"/>
      <c r="X54" s="32">
        <f>SUM(X44:AB53)</f>
        <v>0</v>
      </c>
      <c r="Y54" s="33"/>
      <c r="Z54" s="33"/>
      <c r="AA54" s="33"/>
      <c r="AB54" s="34"/>
      <c r="AC54" s="32">
        <f>AC44</f>
        <v>0</v>
      </c>
      <c r="AD54" s="33"/>
      <c r="AE54" s="33"/>
      <c r="AF54" s="33"/>
      <c r="AG54" s="34"/>
      <c r="AH54" s="32">
        <f>IF($AC$104/2&gt;AC54,AC54,$AC$104/2)</f>
        <v>0</v>
      </c>
      <c r="AI54" s="33"/>
      <c r="AJ54" s="33"/>
      <c r="AK54" s="33"/>
      <c r="AL54" s="34"/>
      <c r="AM54" s="32">
        <f>ROUNDDOWN(AH54*2/3,-3)</f>
        <v>0</v>
      </c>
      <c r="AN54" s="33"/>
      <c r="AO54" s="33"/>
      <c r="AP54" s="33"/>
      <c r="AQ54" s="34"/>
      <c r="AR54" s="42"/>
      <c r="AS54" s="43"/>
      <c r="AT54" s="43"/>
      <c r="AU54" s="43"/>
      <c r="AV54" s="44"/>
    </row>
    <row r="55" spans="1:48" ht="13.5" customHeight="1">
      <c r="A55" s="90"/>
      <c r="B55" s="91"/>
      <c r="C55" s="29"/>
      <c r="D55" s="30"/>
      <c r="E55" s="30"/>
      <c r="F55" s="30"/>
      <c r="G55" s="30"/>
      <c r="H55" s="30"/>
      <c r="I55" s="30"/>
      <c r="J55" s="30"/>
      <c r="K55" s="30"/>
      <c r="L55" s="30"/>
      <c r="M55" s="30"/>
      <c r="N55" s="30"/>
      <c r="O55" s="30"/>
      <c r="P55" s="30"/>
      <c r="Q55" s="30"/>
      <c r="R55" s="30"/>
      <c r="S55" s="30"/>
      <c r="T55" s="30"/>
      <c r="U55" s="30"/>
      <c r="V55" s="30"/>
      <c r="W55" s="31"/>
      <c r="X55" s="35"/>
      <c r="Y55" s="36"/>
      <c r="Z55" s="36"/>
      <c r="AA55" s="36"/>
      <c r="AB55" s="37"/>
      <c r="AC55" s="35"/>
      <c r="AD55" s="36"/>
      <c r="AE55" s="36"/>
      <c r="AF55" s="36"/>
      <c r="AG55" s="37"/>
      <c r="AH55" s="35"/>
      <c r="AI55" s="36"/>
      <c r="AJ55" s="36"/>
      <c r="AK55" s="36"/>
      <c r="AL55" s="37"/>
      <c r="AM55" s="35"/>
      <c r="AN55" s="36"/>
      <c r="AO55" s="36"/>
      <c r="AP55" s="36"/>
      <c r="AQ55" s="37"/>
      <c r="AR55" s="45"/>
      <c r="AS55" s="46"/>
      <c r="AT55" s="46"/>
      <c r="AU55" s="46"/>
      <c r="AV55" s="47"/>
    </row>
    <row r="56" spans="1:48" ht="13.5" customHeight="1">
      <c r="A56" s="86" t="s">
        <v>17</v>
      </c>
      <c r="B56" s="87"/>
      <c r="C56" s="48"/>
      <c r="D56" s="49"/>
      <c r="E56" s="49"/>
      <c r="F56" s="49"/>
      <c r="G56" s="49"/>
      <c r="H56" s="49"/>
      <c r="I56" s="49"/>
      <c r="J56" s="49"/>
      <c r="K56" s="49"/>
      <c r="L56" s="49"/>
      <c r="M56" s="49"/>
      <c r="N56" s="50"/>
      <c r="O56" s="54"/>
      <c r="P56" s="55"/>
      <c r="Q56" s="55"/>
      <c r="R56" s="55"/>
      <c r="S56" s="56"/>
      <c r="T56" s="54"/>
      <c r="U56" s="56"/>
      <c r="V56" s="54"/>
      <c r="W56" s="56"/>
      <c r="X56" s="60">
        <f>O56*T56</f>
        <v>0</v>
      </c>
      <c r="Y56" s="61"/>
      <c r="Z56" s="61"/>
      <c r="AA56" s="61"/>
      <c r="AB56" s="62"/>
      <c r="AC56" s="66">
        <f>X56/1.1</f>
        <v>0</v>
      </c>
      <c r="AD56" s="67"/>
      <c r="AE56" s="67"/>
      <c r="AF56" s="67"/>
      <c r="AG56" s="68"/>
      <c r="AH56" s="72"/>
      <c r="AI56" s="73"/>
      <c r="AJ56" s="73"/>
      <c r="AK56" s="73"/>
      <c r="AL56" s="74"/>
      <c r="AM56" s="72"/>
      <c r="AN56" s="73"/>
      <c r="AO56" s="73"/>
      <c r="AP56" s="73"/>
      <c r="AQ56" s="74"/>
      <c r="AR56" s="78"/>
      <c r="AS56" s="79"/>
      <c r="AT56" s="79"/>
      <c r="AU56" s="79"/>
      <c r="AV56" s="80"/>
    </row>
    <row r="57" spans="1:48" ht="13.5" customHeight="1">
      <c r="A57" s="88"/>
      <c r="B57" s="89"/>
      <c r="C57" s="51"/>
      <c r="D57" s="52"/>
      <c r="E57" s="52"/>
      <c r="F57" s="52"/>
      <c r="G57" s="52"/>
      <c r="H57" s="52"/>
      <c r="I57" s="52"/>
      <c r="J57" s="52"/>
      <c r="K57" s="52"/>
      <c r="L57" s="52"/>
      <c r="M57" s="52"/>
      <c r="N57" s="53"/>
      <c r="O57" s="57"/>
      <c r="P57" s="58"/>
      <c r="Q57" s="58"/>
      <c r="R57" s="58"/>
      <c r="S57" s="59"/>
      <c r="T57" s="57"/>
      <c r="U57" s="59"/>
      <c r="V57" s="57"/>
      <c r="W57" s="59"/>
      <c r="X57" s="63"/>
      <c r="Y57" s="64"/>
      <c r="Z57" s="64"/>
      <c r="AA57" s="64"/>
      <c r="AB57" s="65"/>
      <c r="AC57" s="69"/>
      <c r="AD57" s="70"/>
      <c r="AE57" s="70"/>
      <c r="AF57" s="70"/>
      <c r="AG57" s="71"/>
      <c r="AH57" s="75"/>
      <c r="AI57" s="76"/>
      <c r="AJ57" s="76"/>
      <c r="AK57" s="76"/>
      <c r="AL57" s="77"/>
      <c r="AM57" s="75"/>
      <c r="AN57" s="76"/>
      <c r="AO57" s="76"/>
      <c r="AP57" s="76"/>
      <c r="AQ57" s="77"/>
      <c r="AR57" s="81"/>
      <c r="AS57" s="82"/>
      <c r="AT57" s="82"/>
      <c r="AU57" s="82"/>
      <c r="AV57" s="83"/>
    </row>
    <row r="58" spans="1:48" ht="13.5" hidden="1" customHeight="1" outlineLevel="1">
      <c r="A58" s="88"/>
      <c r="B58" s="89"/>
      <c r="C58" s="48"/>
      <c r="D58" s="49"/>
      <c r="E58" s="49"/>
      <c r="F58" s="49"/>
      <c r="G58" s="49"/>
      <c r="H58" s="49"/>
      <c r="I58" s="49"/>
      <c r="J58" s="49"/>
      <c r="K58" s="49"/>
      <c r="L58" s="49"/>
      <c r="M58" s="49"/>
      <c r="N58" s="50"/>
      <c r="O58" s="54"/>
      <c r="P58" s="55"/>
      <c r="Q58" s="55"/>
      <c r="R58" s="55"/>
      <c r="S58" s="56"/>
      <c r="T58" s="54"/>
      <c r="U58" s="56"/>
      <c r="V58" s="54"/>
      <c r="W58" s="56"/>
      <c r="X58" s="60"/>
      <c r="Y58" s="61"/>
      <c r="Z58" s="61"/>
      <c r="AA58" s="61"/>
      <c r="AB58" s="62"/>
      <c r="AC58" s="66"/>
      <c r="AD58" s="67"/>
      <c r="AE58" s="67"/>
      <c r="AF58" s="67"/>
      <c r="AG58" s="68"/>
      <c r="AH58" s="66"/>
      <c r="AI58" s="67"/>
      <c r="AJ58" s="67"/>
      <c r="AK58" s="67"/>
      <c r="AL58" s="68"/>
      <c r="AM58" s="72"/>
      <c r="AN58" s="73"/>
      <c r="AO58" s="73"/>
      <c r="AP58" s="73"/>
      <c r="AQ58" s="74"/>
      <c r="AR58" s="78"/>
      <c r="AS58" s="79"/>
      <c r="AT58" s="79"/>
      <c r="AU58" s="79"/>
      <c r="AV58" s="80"/>
    </row>
    <row r="59" spans="1:48" ht="13.5" hidden="1" customHeight="1" outlineLevel="1">
      <c r="A59" s="88"/>
      <c r="B59" s="89"/>
      <c r="C59" s="51"/>
      <c r="D59" s="52"/>
      <c r="E59" s="52"/>
      <c r="F59" s="52"/>
      <c r="G59" s="52"/>
      <c r="H59" s="52"/>
      <c r="I59" s="52"/>
      <c r="J59" s="52"/>
      <c r="K59" s="52"/>
      <c r="L59" s="52"/>
      <c r="M59" s="52"/>
      <c r="N59" s="53"/>
      <c r="O59" s="57"/>
      <c r="P59" s="58"/>
      <c r="Q59" s="58"/>
      <c r="R59" s="58"/>
      <c r="S59" s="59"/>
      <c r="T59" s="57"/>
      <c r="U59" s="59"/>
      <c r="V59" s="57"/>
      <c r="W59" s="59"/>
      <c r="X59" s="63"/>
      <c r="Y59" s="64"/>
      <c r="Z59" s="64"/>
      <c r="AA59" s="64"/>
      <c r="AB59" s="65"/>
      <c r="AC59" s="69"/>
      <c r="AD59" s="70"/>
      <c r="AE59" s="70"/>
      <c r="AF59" s="70"/>
      <c r="AG59" s="71"/>
      <c r="AH59" s="69"/>
      <c r="AI59" s="70"/>
      <c r="AJ59" s="70"/>
      <c r="AK59" s="70"/>
      <c r="AL59" s="71"/>
      <c r="AM59" s="75"/>
      <c r="AN59" s="76"/>
      <c r="AO59" s="76"/>
      <c r="AP59" s="76"/>
      <c r="AQ59" s="77"/>
      <c r="AR59" s="81"/>
      <c r="AS59" s="82"/>
      <c r="AT59" s="82"/>
      <c r="AU59" s="82"/>
      <c r="AV59" s="83"/>
    </row>
    <row r="60" spans="1:48" ht="13.5" hidden="1" customHeight="1" outlineLevel="1">
      <c r="A60" s="88"/>
      <c r="B60" s="89"/>
      <c r="C60" s="48"/>
      <c r="D60" s="49"/>
      <c r="E60" s="49"/>
      <c r="F60" s="49"/>
      <c r="G60" s="49"/>
      <c r="H60" s="49"/>
      <c r="I60" s="49"/>
      <c r="J60" s="49"/>
      <c r="K60" s="49"/>
      <c r="L60" s="49"/>
      <c r="M60" s="49"/>
      <c r="N60" s="50"/>
      <c r="O60" s="54"/>
      <c r="P60" s="55"/>
      <c r="Q60" s="55"/>
      <c r="R60" s="55"/>
      <c r="S60" s="56"/>
      <c r="T60" s="54"/>
      <c r="U60" s="56"/>
      <c r="V60" s="54"/>
      <c r="W60" s="56"/>
      <c r="X60" s="60"/>
      <c r="Y60" s="61"/>
      <c r="Z60" s="61"/>
      <c r="AA60" s="61"/>
      <c r="AB60" s="62"/>
      <c r="AC60" s="66"/>
      <c r="AD60" s="67"/>
      <c r="AE60" s="67"/>
      <c r="AF60" s="67"/>
      <c r="AG60" s="68"/>
      <c r="AH60" s="66"/>
      <c r="AI60" s="67"/>
      <c r="AJ60" s="67"/>
      <c r="AK60" s="67"/>
      <c r="AL60" s="68"/>
      <c r="AM60" s="72"/>
      <c r="AN60" s="73"/>
      <c r="AO60" s="73"/>
      <c r="AP60" s="73"/>
      <c r="AQ60" s="74"/>
      <c r="AR60" s="78"/>
      <c r="AS60" s="79"/>
      <c r="AT60" s="79"/>
      <c r="AU60" s="79"/>
      <c r="AV60" s="80"/>
    </row>
    <row r="61" spans="1:48" ht="13.5" hidden="1" customHeight="1" outlineLevel="1">
      <c r="A61" s="88"/>
      <c r="B61" s="89"/>
      <c r="C61" s="51"/>
      <c r="D61" s="52"/>
      <c r="E61" s="52"/>
      <c r="F61" s="52"/>
      <c r="G61" s="52"/>
      <c r="H61" s="52"/>
      <c r="I61" s="52"/>
      <c r="J61" s="52"/>
      <c r="K61" s="52"/>
      <c r="L61" s="52"/>
      <c r="M61" s="52"/>
      <c r="N61" s="53"/>
      <c r="O61" s="57"/>
      <c r="P61" s="58"/>
      <c r="Q61" s="58"/>
      <c r="R61" s="58"/>
      <c r="S61" s="59"/>
      <c r="T61" s="57"/>
      <c r="U61" s="59"/>
      <c r="V61" s="57"/>
      <c r="W61" s="59"/>
      <c r="X61" s="63"/>
      <c r="Y61" s="64"/>
      <c r="Z61" s="64"/>
      <c r="AA61" s="64"/>
      <c r="AB61" s="65"/>
      <c r="AC61" s="69"/>
      <c r="AD61" s="70"/>
      <c r="AE61" s="70"/>
      <c r="AF61" s="70"/>
      <c r="AG61" s="71"/>
      <c r="AH61" s="69"/>
      <c r="AI61" s="70"/>
      <c r="AJ61" s="70"/>
      <c r="AK61" s="70"/>
      <c r="AL61" s="71"/>
      <c r="AM61" s="75"/>
      <c r="AN61" s="76"/>
      <c r="AO61" s="76"/>
      <c r="AP61" s="76"/>
      <c r="AQ61" s="77"/>
      <c r="AR61" s="81"/>
      <c r="AS61" s="82"/>
      <c r="AT61" s="82"/>
      <c r="AU61" s="82"/>
      <c r="AV61" s="83"/>
    </row>
    <row r="62" spans="1:48" ht="13.5" hidden="1" customHeight="1" outlineLevel="1">
      <c r="A62" s="88"/>
      <c r="B62" s="89"/>
      <c r="C62" s="48"/>
      <c r="D62" s="49"/>
      <c r="E62" s="49"/>
      <c r="F62" s="49"/>
      <c r="G62" s="49"/>
      <c r="H62" s="49"/>
      <c r="I62" s="49"/>
      <c r="J62" s="49"/>
      <c r="K62" s="49"/>
      <c r="L62" s="49"/>
      <c r="M62" s="49"/>
      <c r="N62" s="50"/>
      <c r="O62" s="54"/>
      <c r="P62" s="55"/>
      <c r="Q62" s="55"/>
      <c r="R62" s="55"/>
      <c r="S62" s="56"/>
      <c r="T62" s="54"/>
      <c r="U62" s="56"/>
      <c r="V62" s="54"/>
      <c r="W62" s="56"/>
      <c r="X62" s="60"/>
      <c r="Y62" s="61"/>
      <c r="Z62" s="61"/>
      <c r="AA62" s="61"/>
      <c r="AB62" s="62"/>
      <c r="AC62" s="66"/>
      <c r="AD62" s="67"/>
      <c r="AE62" s="67"/>
      <c r="AF62" s="67"/>
      <c r="AG62" s="68"/>
      <c r="AH62" s="66"/>
      <c r="AI62" s="67"/>
      <c r="AJ62" s="67"/>
      <c r="AK62" s="67"/>
      <c r="AL62" s="68"/>
      <c r="AM62" s="72"/>
      <c r="AN62" s="73"/>
      <c r="AO62" s="73"/>
      <c r="AP62" s="73"/>
      <c r="AQ62" s="74"/>
      <c r="AR62" s="78"/>
      <c r="AS62" s="79"/>
      <c r="AT62" s="79"/>
      <c r="AU62" s="79"/>
      <c r="AV62" s="80"/>
    </row>
    <row r="63" spans="1:48" ht="13.5" hidden="1" customHeight="1" outlineLevel="1">
      <c r="A63" s="88"/>
      <c r="B63" s="89"/>
      <c r="C63" s="51"/>
      <c r="D63" s="52"/>
      <c r="E63" s="52"/>
      <c r="F63" s="52"/>
      <c r="G63" s="52"/>
      <c r="H63" s="52"/>
      <c r="I63" s="52"/>
      <c r="J63" s="52"/>
      <c r="K63" s="52"/>
      <c r="L63" s="52"/>
      <c r="M63" s="52"/>
      <c r="N63" s="53"/>
      <c r="O63" s="57"/>
      <c r="P63" s="58"/>
      <c r="Q63" s="58"/>
      <c r="R63" s="58"/>
      <c r="S63" s="59"/>
      <c r="T63" s="57"/>
      <c r="U63" s="59"/>
      <c r="V63" s="57"/>
      <c r="W63" s="59"/>
      <c r="X63" s="63"/>
      <c r="Y63" s="64"/>
      <c r="Z63" s="64"/>
      <c r="AA63" s="64"/>
      <c r="AB63" s="65"/>
      <c r="AC63" s="69"/>
      <c r="AD63" s="70"/>
      <c r="AE63" s="70"/>
      <c r="AF63" s="70"/>
      <c r="AG63" s="71"/>
      <c r="AH63" s="69"/>
      <c r="AI63" s="70"/>
      <c r="AJ63" s="70"/>
      <c r="AK63" s="70"/>
      <c r="AL63" s="71"/>
      <c r="AM63" s="75"/>
      <c r="AN63" s="76"/>
      <c r="AO63" s="76"/>
      <c r="AP63" s="76"/>
      <c r="AQ63" s="77"/>
      <c r="AR63" s="81"/>
      <c r="AS63" s="82"/>
      <c r="AT63" s="82"/>
      <c r="AU63" s="82"/>
      <c r="AV63" s="83"/>
    </row>
    <row r="64" spans="1:48" ht="13.5" hidden="1" customHeight="1" outlineLevel="1">
      <c r="A64" s="88"/>
      <c r="B64" s="89"/>
      <c r="C64" s="48"/>
      <c r="D64" s="49"/>
      <c r="E64" s="49"/>
      <c r="F64" s="49"/>
      <c r="G64" s="49"/>
      <c r="H64" s="49"/>
      <c r="I64" s="49"/>
      <c r="J64" s="49"/>
      <c r="K64" s="49"/>
      <c r="L64" s="49"/>
      <c r="M64" s="49"/>
      <c r="N64" s="50"/>
      <c r="O64" s="54"/>
      <c r="P64" s="55"/>
      <c r="Q64" s="55"/>
      <c r="R64" s="55"/>
      <c r="S64" s="56"/>
      <c r="T64" s="54"/>
      <c r="U64" s="56"/>
      <c r="V64" s="54"/>
      <c r="W64" s="56"/>
      <c r="X64" s="60"/>
      <c r="Y64" s="61"/>
      <c r="Z64" s="61"/>
      <c r="AA64" s="61"/>
      <c r="AB64" s="62"/>
      <c r="AC64" s="66"/>
      <c r="AD64" s="67"/>
      <c r="AE64" s="67"/>
      <c r="AF64" s="67"/>
      <c r="AG64" s="68"/>
      <c r="AH64" s="66"/>
      <c r="AI64" s="67"/>
      <c r="AJ64" s="67"/>
      <c r="AK64" s="67"/>
      <c r="AL64" s="68"/>
      <c r="AM64" s="72"/>
      <c r="AN64" s="73"/>
      <c r="AO64" s="73"/>
      <c r="AP64" s="73"/>
      <c r="AQ64" s="74"/>
      <c r="AR64" s="78"/>
      <c r="AS64" s="79"/>
      <c r="AT64" s="79"/>
      <c r="AU64" s="79"/>
      <c r="AV64" s="80"/>
    </row>
    <row r="65" spans="1:48" ht="13.5" hidden="1" customHeight="1" outlineLevel="1">
      <c r="A65" s="88"/>
      <c r="B65" s="89"/>
      <c r="C65" s="51"/>
      <c r="D65" s="52"/>
      <c r="E65" s="52"/>
      <c r="F65" s="52"/>
      <c r="G65" s="52"/>
      <c r="H65" s="52"/>
      <c r="I65" s="52"/>
      <c r="J65" s="52"/>
      <c r="K65" s="52"/>
      <c r="L65" s="52"/>
      <c r="M65" s="52"/>
      <c r="N65" s="53"/>
      <c r="O65" s="57"/>
      <c r="P65" s="58"/>
      <c r="Q65" s="58"/>
      <c r="R65" s="58"/>
      <c r="S65" s="59"/>
      <c r="T65" s="57"/>
      <c r="U65" s="59"/>
      <c r="V65" s="57"/>
      <c r="W65" s="59"/>
      <c r="X65" s="63"/>
      <c r="Y65" s="64"/>
      <c r="Z65" s="64"/>
      <c r="AA65" s="64"/>
      <c r="AB65" s="65"/>
      <c r="AC65" s="69"/>
      <c r="AD65" s="70"/>
      <c r="AE65" s="70"/>
      <c r="AF65" s="70"/>
      <c r="AG65" s="71"/>
      <c r="AH65" s="69"/>
      <c r="AI65" s="70"/>
      <c r="AJ65" s="70"/>
      <c r="AK65" s="70"/>
      <c r="AL65" s="71"/>
      <c r="AM65" s="75"/>
      <c r="AN65" s="76"/>
      <c r="AO65" s="76"/>
      <c r="AP65" s="76"/>
      <c r="AQ65" s="77"/>
      <c r="AR65" s="81"/>
      <c r="AS65" s="82"/>
      <c r="AT65" s="82"/>
      <c r="AU65" s="82"/>
      <c r="AV65" s="83"/>
    </row>
    <row r="66" spans="1:48" ht="13.5" customHeight="1" collapsed="1">
      <c r="A66" s="88"/>
      <c r="B66" s="89"/>
      <c r="C66" s="26" t="s">
        <v>4</v>
      </c>
      <c r="D66" s="27"/>
      <c r="E66" s="27"/>
      <c r="F66" s="27"/>
      <c r="G66" s="27"/>
      <c r="H66" s="27"/>
      <c r="I66" s="27"/>
      <c r="J66" s="27"/>
      <c r="K66" s="27"/>
      <c r="L66" s="27"/>
      <c r="M66" s="27"/>
      <c r="N66" s="27"/>
      <c r="O66" s="27"/>
      <c r="P66" s="27"/>
      <c r="Q66" s="27"/>
      <c r="R66" s="27"/>
      <c r="S66" s="27"/>
      <c r="T66" s="27"/>
      <c r="U66" s="27"/>
      <c r="V66" s="27"/>
      <c r="W66" s="28"/>
      <c r="X66" s="32">
        <f>SUM(X56:AB65)</f>
        <v>0</v>
      </c>
      <c r="Y66" s="33"/>
      <c r="Z66" s="33"/>
      <c r="AA66" s="33"/>
      <c r="AB66" s="34"/>
      <c r="AC66" s="32">
        <f>AC56</f>
        <v>0</v>
      </c>
      <c r="AD66" s="33"/>
      <c r="AE66" s="33"/>
      <c r="AF66" s="33"/>
      <c r="AG66" s="34"/>
      <c r="AH66" s="32">
        <f>IF($AC$104/2&gt;AC66,AC66,$AC$104/2)</f>
        <v>0</v>
      </c>
      <c r="AI66" s="33"/>
      <c r="AJ66" s="33"/>
      <c r="AK66" s="33"/>
      <c r="AL66" s="34"/>
      <c r="AM66" s="38">
        <f>ROUNDDOWN(AH66*2/3,-3)</f>
        <v>0</v>
      </c>
      <c r="AN66" s="39"/>
      <c r="AO66" s="39"/>
      <c r="AP66" s="39"/>
      <c r="AQ66" s="39"/>
      <c r="AR66" s="42"/>
      <c r="AS66" s="43"/>
      <c r="AT66" s="43"/>
      <c r="AU66" s="43"/>
      <c r="AV66" s="44"/>
    </row>
    <row r="67" spans="1:48" ht="13.5" customHeight="1">
      <c r="A67" s="90"/>
      <c r="B67" s="91"/>
      <c r="C67" s="29"/>
      <c r="D67" s="30"/>
      <c r="E67" s="30"/>
      <c r="F67" s="30"/>
      <c r="G67" s="30"/>
      <c r="H67" s="30"/>
      <c r="I67" s="30"/>
      <c r="J67" s="30"/>
      <c r="K67" s="30"/>
      <c r="L67" s="30"/>
      <c r="M67" s="30"/>
      <c r="N67" s="30"/>
      <c r="O67" s="30"/>
      <c r="P67" s="30"/>
      <c r="Q67" s="30"/>
      <c r="R67" s="30"/>
      <c r="S67" s="30"/>
      <c r="T67" s="30"/>
      <c r="U67" s="30"/>
      <c r="V67" s="30"/>
      <c r="W67" s="31"/>
      <c r="X67" s="35"/>
      <c r="Y67" s="36"/>
      <c r="Z67" s="36"/>
      <c r="AA67" s="36"/>
      <c r="AB67" s="37"/>
      <c r="AC67" s="35"/>
      <c r="AD67" s="36"/>
      <c r="AE67" s="36"/>
      <c r="AF67" s="36"/>
      <c r="AG67" s="37"/>
      <c r="AH67" s="35"/>
      <c r="AI67" s="36"/>
      <c r="AJ67" s="36"/>
      <c r="AK67" s="36"/>
      <c r="AL67" s="37"/>
      <c r="AM67" s="40"/>
      <c r="AN67" s="41"/>
      <c r="AO67" s="41"/>
      <c r="AP67" s="41"/>
      <c r="AQ67" s="41"/>
      <c r="AR67" s="45"/>
      <c r="AS67" s="46"/>
      <c r="AT67" s="46"/>
      <c r="AU67" s="46"/>
      <c r="AV67" s="47"/>
    </row>
    <row r="68" spans="1:48" ht="13.5" customHeight="1">
      <c r="A68" s="86" t="s">
        <v>18</v>
      </c>
      <c r="B68" s="87"/>
      <c r="C68" s="48"/>
      <c r="D68" s="49"/>
      <c r="E68" s="49"/>
      <c r="F68" s="49"/>
      <c r="G68" s="49"/>
      <c r="H68" s="49"/>
      <c r="I68" s="49"/>
      <c r="J68" s="49"/>
      <c r="K68" s="49"/>
      <c r="L68" s="49"/>
      <c r="M68" s="49"/>
      <c r="N68" s="50"/>
      <c r="O68" s="54"/>
      <c r="P68" s="55"/>
      <c r="Q68" s="55"/>
      <c r="R68" s="55"/>
      <c r="S68" s="56"/>
      <c r="T68" s="54"/>
      <c r="U68" s="56"/>
      <c r="V68" s="54"/>
      <c r="W68" s="56"/>
      <c r="X68" s="60">
        <f>O68*T68</f>
        <v>0</v>
      </c>
      <c r="Y68" s="61"/>
      <c r="Z68" s="61"/>
      <c r="AA68" s="61"/>
      <c r="AB68" s="62"/>
      <c r="AC68" s="66">
        <f>X68/1.1</f>
        <v>0</v>
      </c>
      <c r="AD68" s="67"/>
      <c r="AE68" s="67"/>
      <c r="AF68" s="67"/>
      <c r="AG68" s="68"/>
      <c r="AH68" s="72"/>
      <c r="AI68" s="73"/>
      <c r="AJ68" s="73"/>
      <c r="AK68" s="73"/>
      <c r="AL68" s="74"/>
      <c r="AM68" s="72"/>
      <c r="AN68" s="73"/>
      <c r="AO68" s="73"/>
      <c r="AP68" s="73"/>
      <c r="AQ68" s="74"/>
      <c r="AR68" s="78"/>
      <c r="AS68" s="79"/>
      <c r="AT68" s="79"/>
      <c r="AU68" s="79"/>
      <c r="AV68" s="80"/>
    </row>
    <row r="69" spans="1:48" ht="13.5" customHeight="1">
      <c r="A69" s="88"/>
      <c r="B69" s="89"/>
      <c r="C69" s="51"/>
      <c r="D69" s="52"/>
      <c r="E69" s="52"/>
      <c r="F69" s="52"/>
      <c r="G69" s="52"/>
      <c r="H69" s="52"/>
      <c r="I69" s="52"/>
      <c r="J69" s="52"/>
      <c r="K69" s="52"/>
      <c r="L69" s="52"/>
      <c r="M69" s="52"/>
      <c r="N69" s="53"/>
      <c r="O69" s="57"/>
      <c r="P69" s="58"/>
      <c r="Q69" s="58"/>
      <c r="R69" s="58"/>
      <c r="S69" s="59"/>
      <c r="T69" s="57"/>
      <c r="U69" s="59"/>
      <c r="V69" s="57"/>
      <c r="W69" s="59"/>
      <c r="X69" s="63"/>
      <c r="Y69" s="64"/>
      <c r="Z69" s="64"/>
      <c r="AA69" s="64"/>
      <c r="AB69" s="65"/>
      <c r="AC69" s="69"/>
      <c r="AD69" s="70"/>
      <c r="AE69" s="70"/>
      <c r="AF69" s="70"/>
      <c r="AG69" s="71"/>
      <c r="AH69" s="75"/>
      <c r="AI69" s="76"/>
      <c r="AJ69" s="76"/>
      <c r="AK69" s="76"/>
      <c r="AL69" s="77"/>
      <c r="AM69" s="75"/>
      <c r="AN69" s="76"/>
      <c r="AO69" s="76"/>
      <c r="AP69" s="76"/>
      <c r="AQ69" s="77"/>
      <c r="AR69" s="81"/>
      <c r="AS69" s="82"/>
      <c r="AT69" s="82"/>
      <c r="AU69" s="82"/>
      <c r="AV69" s="83"/>
    </row>
    <row r="70" spans="1:48" ht="13.5" hidden="1" customHeight="1" outlineLevel="1">
      <c r="A70" s="88"/>
      <c r="B70" s="89"/>
      <c r="C70" s="48"/>
      <c r="D70" s="49"/>
      <c r="E70" s="49"/>
      <c r="F70" s="49"/>
      <c r="G70" s="49"/>
      <c r="H70" s="49"/>
      <c r="I70" s="49"/>
      <c r="J70" s="49"/>
      <c r="K70" s="49"/>
      <c r="L70" s="49"/>
      <c r="M70" s="49"/>
      <c r="N70" s="50"/>
      <c r="O70" s="54"/>
      <c r="P70" s="55"/>
      <c r="Q70" s="55"/>
      <c r="R70" s="55"/>
      <c r="S70" s="56"/>
      <c r="T70" s="54"/>
      <c r="U70" s="56"/>
      <c r="V70" s="54"/>
      <c r="W70" s="56"/>
      <c r="X70" s="60"/>
      <c r="Y70" s="61"/>
      <c r="Z70" s="61"/>
      <c r="AA70" s="61"/>
      <c r="AB70" s="62"/>
      <c r="AC70" s="66"/>
      <c r="AD70" s="67"/>
      <c r="AE70" s="67"/>
      <c r="AF70" s="67"/>
      <c r="AG70" s="68"/>
      <c r="AH70" s="66"/>
      <c r="AI70" s="67"/>
      <c r="AJ70" s="67"/>
      <c r="AK70" s="67"/>
      <c r="AL70" s="68"/>
      <c r="AM70" s="72"/>
      <c r="AN70" s="73"/>
      <c r="AO70" s="73"/>
      <c r="AP70" s="73"/>
      <c r="AQ70" s="74"/>
      <c r="AR70" s="78"/>
      <c r="AS70" s="79"/>
      <c r="AT70" s="79"/>
      <c r="AU70" s="79"/>
      <c r="AV70" s="80"/>
    </row>
    <row r="71" spans="1:48" ht="13.5" hidden="1" customHeight="1" outlineLevel="1">
      <c r="A71" s="88"/>
      <c r="B71" s="89"/>
      <c r="C71" s="51"/>
      <c r="D71" s="52"/>
      <c r="E71" s="52"/>
      <c r="F71" s="52"/>
      <c r="G71" s="52"/>
      <c r="H71" s="52"/>
      <c r="I71" s="52"/>
      <c r="J71" s="52"/>
      <c r="K71" s="52"/>
      <c r="L71" s="52"/>
      <c r="M71" s="52"/>
      <c r="N71" s="53"/>
      <c r="O71" s="57"/>
      <c r="P71" s="58"/>
      <c r="Q71" s="58"/>
      <c r="R71" s="58"/>
      <c r="S71" s="59"/>
      <c r="T71" s="57"/>
      <c r="U71" s="59"/>
      <c r="V71" s="57"/>
      <c r="W71" s="59"/>
      <c r="X71" s="63"/>
      <c r="Y71" s="64"/>
      <c r="Z71" s="64"/>
      <c r="AA71" s="64"/>
      <c r="AB71" s="65"/>
      <c r="AC71" s="69"/>
      <c r="AD71" s="70"/>
      <c r="AE71" s="70"/>
      <c r="AF71" s="70"/>
      <c r="AG71" s="71"/>
      <c r="AH71" s="69"/>
      <c r="AI71" s="70"/>
      <c r="AJ71" s="70"/>
      <c r="AK71" s="70"/>
      <c r="AL71" s="71"/>
      <c r="AM71" s="75"/>
      <c r="AN71" s="76"/>
      <c r="AO71" s="76"/>
      <c r="AP71" s="76"/>
      <c r="AQ71" s="77"/>
      <c r="AR71" s="81"/>
      <c r="AS71" s="82"/>
      <c r="AT71" s="82"/>
      <c r="AU71" s="82"/>
      <c r="AV71" s="83"/>
    </row>
    <row r="72" spans="1:48" ht="13.5" hidden="1" customHeight="1" outlineLevel="1">
      <c r="A72" s="88"/>
      <c r="B72" s="89"/>
      <c r="C72" s="48"/>
      <c r="D72" s="49"/>
      <c r="E72" s="49"/>
      <c r="F72" s="49"/>
      <c r="G72" s="49"/>
      <c r="H72" s="49"/>
      <c r="I72" s="49"/>
      <c r="J72" s="49"/>
      <c r="K72" s="49"/>
      <c r="L72" s="49"/>
      <c r="M72" s="49"/>
      <c r="N72" s="50"/>
      <c r="O72" s="54"/>
      <c r="P72" s="55"/>
      <c r="Q72" s="55"/>
      <c r="R72" s="55"/>
      <c r="S72" s="56"/>
      <c r="T72" s="54"/>
      <c r="U72" s="56"/>
      <c r="V72" s="54"/>
      <c r="W72" s="56"/>
      <c r="X72" s="60"/>
      <c r="Y72" s="61"/>
      <c r="Z72" s="61"/>
      <c r="AA72" s="61"/>
      <c r="AB72" s="62"/>
      <c r="AC72" s="66"/>
      <c r="AD72" s="67"/>
      <c r="AE72" s="67"/>
      <c r="AF72" s="67"/>
      <c r="AG72" s="68"/>
      <c r="AH72" s="66"/>
      <c r="AI72" s="67"/>
      <c r="AJ72" s="67"/>
      <c r="AK72" s="67"/>
      <c r="AL72" s="68"/>
      <c r="AM72" s="72"/>
      <c r="AN72" s="73"/>
      <c r="AO72" s="73"/>
      <c r="AP72" s="73"/>
      <c r="AQ72" s="74"/>
      <c r="AR72" s="78"/>
      <c r="AS72" s="79"/>
      <c r="AT72" s="79"/>
      <c r="AU72" s="79"/>
      <c r="AV72" s="80"/>
    </row>
    <row r="73" spans="1:48" ht="13.5" hidden="1" customHeight="1" outlineLevel="1">
      <c r="A73" s="88"/>
      <c r="B73" s="89"/>
      <c r="C73" s="51"/>
      <c r="D73" s="52"/>
      <c r="E73" s="52"/>
      <c r="F73" s="52"/>
      <c r="G73" s="52"/>
      <c r="H73" s="52"/>
      <c r="I73" s="52"/>
      <c r="J73" s="52"/>
      <c r="K73" s="52"/>
      <c r="L73" s="52"/>
      <c r="M73" s="52"/>
      <c r="N73" s="53"/>
      <c r="O73" s="57"/>
      <c r="P73" s="58"/>
      <c r="Q73" s="58"/>
      <c r="R73" s="58"/>
      <c r="S73" s="59"/>
      <c r="T73" s="57"/>
      <c r="U73" s="59"/>
      <c r="V73" s="57"/>
      <c r="W73" s="59"/>
      <c r="X73" s="63"/>
      <c r="Y73" s="64"/>
      <c r="Z73" s="64"/>
      <c r="AA73" s="64"/>
      <c r="AB73" s="65"/>
      <c r="AC73" s="69"/>
      <c r="AD73" s="70"/>
      <c r="AE73" s="70"/>
      <c r="AF73" s="70"/>
      <c r="AG73" s="71"/>
      <c r="AH73" s="69"/>
      <c r="AI73" s="70"/>
      <c r="AJ73" s="70"/>
      <c r="AK73" s="70"/>
      <c r="AL73" s="71"/>
      <c r="AM73" s="75"/>
      <c r="AN73" s="76"/>
      <c r="AO73" s="76"/>
      <c r="AP73" s="76"/>
      <c r="AQ73" s="77"/>
      <c r="AR73" s="81"/>
      <c r="AS73" s="82"/>
      <c r="AT73" s="82"/>
      <c r="AU73" s="82"/>
      <c r="AV73" s="83"/>
    </row>
    <row r="74" spans="1:48" ht="13.5" hidden="1" customHeight="1" outlineLevel="1">
      <c r="A74" s="88"/>
      <c r="B74" s="89"/>
      <c r="C74" s="48"/>
      <c r="D74" s="49"/>
      <c r="E74" s="49"/>
      <c r="F74" s="49"/>
      <c r="G74" s="49"/>
      <c r="H74" s="49"/>
      <c r="I74" s="49"/>
      <c r="J74" s="49"/>
      <c r="K74" s="49"/>
      <c r="L74" s="49"/>
      <c r="M74" s="49"/>
      <c r="N74" s="50"/>
      <c r="O74" s="54"/>
      <c r="P74" s="55"/>
      <c r="Q74" s="55"/>
      <c r="R74" s="55"/>
      <c r="S74" s="56"/>
      <c r="T74" s="54"/>
      <c r="U74" s="56"/>
      <c r="V74" s="54"/>
      <c r="W74" s="56"/>
      <c r="X74" s="60"/>
      <c r="Y74" s="61"/>
      <c r="Z74" s="61"/>
      <c r="AA74" s="61"/>
      <c r="AB74" s="62"/>
      <c r="AC74" s="66"/>
      <c r="AD74" s="67"/>
      <c r="AE74" s="67"/>
      <c r="AF74" s="67"/>
      <c r="AG74" s="68"/>
      <c r="AH74" s="66"/>
      <c r="AI74" s="67"/>
      <c r="AJ74" s="67"/>
      <c r="AK74" s="67"/>
      <c r="AL74" s="68"/>
      <c r="AM74" s="72"/>
      <c r="AN74" s="73"/>
      <c r="AO74" s="73"/>
      <c r="AP74" s="73"/>
      <c r="AQ74" s="74"/>
      <c r="AR74" s="78"/>
      <c r="AS74" s="79"/>
      <c r="AT74" s="79"/>
      <c r="AU74" s="79"/>
      <c r="AV74" s="80"/>
    </row>
    <row r="75" spans="1:48" ht="13.5" hidden="1" customHeight="1" outlineLevel="1">
      <c r="A75" s="88"/>
      <c r="B75" s="89"/>
      <c r="C75" s="51"/>
      <c r="D75" s="52"/>
      <c r="E75" s="52"/>
      <c r="F75" s="52"/>
      <c r="G75" s="52"/>
      <c r="H75" s="52"/>
      <c r="I75" s="52"/>
      <c r="J75" s="52"/>
      <c r="K75" s="52"/>
      <c r="L75" s="52"/>
      <c r="M75" s="52"/>
      <c r="N75" s="53"/>
      <c r="O75" s="57"/>
      <c r="P75" s="58"/>
      <c r="Q75" s="58"/>
      <c r="R75" s="58"/>
      <c r="S75" s="59"/>
      <c r="T75" s="57"/>
      <c r="U75" s="59"/>
      <c r="V75" s="57"/>
      <c r="W75" s="59"/>
      <c r="X75" s="63"/>
      <c r="Y75" s="64"/>
      <c r="Z75" s="64"/>
      <c r="AA75" s="64"/>
      <c r="AB75" s="65"/>
      <c r="AC75" s="69"/>
      <c r="AD75" s="70"/>
      <c r="AE75" s="70"/>
      <c r="AF75" s="70"/>
      <c r="AG75" s="71"/>
      <c r="AH75" s="69"/>
      <c r="AI75" s="70"/>
      <c r="AJ75" s="70"/>
      <c r="AK75" s="70"/>
      <c r="AL75" s="71"/>
      <c r="AM75" s="75"/>
      <c r="AN75" s="76"/>
      <c r="AO75" s="76"/>
      <c r="AP75" s="76"/>
      <c r="AQ75" s="77"/>
      <c r="AR75" s="81"/>
      <c r="AS75" s="82"/>
      <c r="AT75" s="82"/>
      <c r="AU75" s="82"/>
      <c r="AV75" s="83"/>
    </row>
    <row r="76" spans="1:48" ht="13.5" hidden="1" customHeight="1" outlineLevel="1">
      <c r="A76" s="88"/>
      <c r="B76" s="89"/>
      <c r="C76" s="48"/>
      <c r="D76" s="49"/>
      <c r="E76" s="49"/>
      <c r="F76" s="49"/>
      <c r="G76" s="49"/>
      <c r="H76" s="49"/>
      <c r="I76" s="49"/>
      <c r="J76" s="49"/>
      <c r="K76" s="49"/>
      <c r="L76" s="49"/>
      <c r="M76" s="49"/>
      <c r="N76" s="50"/>
      <c r="O76" s="54"/>
      <c r="P76" s="55"/>
      <c r="Q76" s="55"/>
      <c r="R76" s="55"/>
      <c r="S76" s="56"/>
      <c r="T76" s="54"/>
      <c r="U76" s="56"/>
      <c r="V76" s="54"/>
      <c r="W76" s="56"/>
      <c r="X76" s="60"/>
      <c r="Y76" s="61"/>
      <c r="Z76" s="61"/>
      <c r="AA76" s="61"/>
      <c r="AB76" s="62"/>
      <c r="AC76" s="66"/>
      <c r="AD76" s="67"/>
      <c r="AE76" s="67"/>
      <c r="AF76" s="67"/>
      <c r="AG76" s="68"/>
      <c r="AH76" s="66"/>
      <c r="AI76" s="67"/>
      <c r="AJ76" s="67"/>
      <c r="AK76" s="67"/>
      <c r="AL76" s="68"/>
      <c r="AM76" s="72"/>
      <c r="AN76" s="73"/>
      <c r="AO76" s="73"/>
      <c r="AP76" s="73"/>
      <c r="AQ76" s="74"/>
      <c r="AR76" s="78"/>
      <c r="AS76" s="79"/>
      <c r="AT76" s="79"/>
      <c r="AU76" s="79"/>
      <c r="AV76" s="80"/>
    </row>
    <row r="77" spans="1:48" ht="13.5" hidden="1" customHeight="1" outlineLevel="1">
      <c r="A77" s="88"/>
      <c r="B77" s="89"/>
      <c r="C77" s="51"/>
      <c r="D77" s="52"/>
      <c r="E77" s="52"/>
      <c r="F77" s="52"/>
      <c r="G77" s="52"/>
      <c r="H77" s="52"/>
      <c r="I77" s="52"/>
      <c r="J77" s="52"/>
      <c r="K77" s="52"/>
      <c r="L77" s="52"/>
      <c r="M77" s="52"/>
      <c r="N77" s="53"/>
      <c r="O77" s="57"/>
      <c r="P77" s="58"/>
      <c r="Q77" s="58"/>
      <c r="R77" s="58"/>
      <c r="S77" s="59"/>
      <c r="T77" s="57"/>
      <c r="U77" s="59"/>
      <c r="V77" s="57"/>
      <c r="W77" s="59"/>
      <c r="X77" s="63"/>
      <c r="Y77" s="64"/>
      <c r="Z77" s="64"/>
      <c r="AA77" s="64"/>
      <c r="AB77" s="65"/>
      <c r="AC77" s="69"/>
      <c r="AD77" s="70"/>
      <c r="AE77" s="70"/>
      <c r="AF77" s="70"/>
      <c r="AG77" s="71"/>
      <c r="AH77" s="69"/>
      <c r="AI77" s="70"/>
      <c r="AJ77" s="70"/>
      <c r="AK77" s="70"/>
      <c r="AL77" s="71"/>
      <c r="AM77" s="75"/>
      <c r="AN77" s="76"/>
      <c r="AO77" s="76"/>
      <c r="AP77" s="76"/>
      <c r="AQ77" s="77"/>
      <c r="AR77" s="81"/>
      <c r="AS77" s="82"/>
      <c r="AT77" s="82"/>
      <c r="AU77" s="82"/>
      <c r="AV77" s="83"/>
    </row>
    <row r="78" spans="1:48" ht="13.5" customHeight="1" collapsed="1">
      <c r="A78" s="88"/>
      <c r="B78" s="89"/>
      <c r="C78" s="26" t="s">
        <v>4</v>
      </c>
      <c r="D78" s="27"/>
      <c r="E78" s="27"/>
      <c r="F78" s="27"/>
      <c r="G78" s="27"/>
      <c r="H78" s="27"/>
      <c r="I78" s="27"/>
      <c r="J78" s="27"/>
      <c r="K78" s="27"/>
      <c r="L78" s="27"/>
      <c r="M78" s="27"/>
      <c r="N78" s="27"/>
      <c r="O78" s="27"/>
      <c r="P78" s="27"/>
      <c r="Q78" s="27"/>
      <c r="R78" s="27"/>
      <c r="S78" s="27"/>
      <c r="T78" s="27"/>
      <c r="U78" s="27"/>
      <c r="V78" s="27"/>
      <c r="W78" s="28"/>
      <c r="X78" s="32">
        <f>SUM(X68:AB77)</f>
        <v>0</v>
      </c>
      <c r="Y78" s="33"/>
      <c r="Z78" s="33"/>
      <c r="AA78" s="33"/>
      <c r="AB78" s="34"/>
      <c r="AC78" s="32">
        <f>AC68</f>
        <v>0</v>
      </c>
      <c r="AD78" s="33"/>
      <c r="AE78" s="33"/>
      <c r="AF78" s="33"/>
      <c r="AG78" s="34"/>
      <c r="AH78" s="32">
        <f>IF($AC$104/2&gt;AC78,AC78,$AC$104/2)</f>
        <v>0</v>
      </c>
      <c r="AI78" s="33"/>
      <c r="AJ78" s="33"/>
      <c r="AK78" s="33"/>
      <c r="AL78" s="34"/>
      <c r="AM78" s="38">
        <f>ROUNDDOWN(AH78*2/3,-3)</f>
        <v>0</v>
      </c>
      <c r="AN78" s="39"/>
      <c r="AO78" s="39"/>
      <c r="AP78" s="39"/>
      <c r="AQ78" s="39"/>
      <c r="AR78" s="42"/>
      <c r="AS78" s="43"/>
      <c r="AT78" s="43"/>
      <c r="AU78" s="43"/>
      <c r="AV78" s="44"/>
    </row>
    <row r="79" spans="1:48" ht="13.5" customHeight="1">
      <c r="A79" s="90"/>
      <c r="B79" s="91"/>
      <c r="C79" s="29"/>
      <c r="D79" s="30"/>
      <c r="E79" s="30"/>
      <c r="F79" s="30"/>
      <c r="G79" s="30"/>
      <c r="H79" s="30"/>
      <c r="I79" s="30"/>
      <c r="J79" s="30"/>
      <c r="K79" s="30"/>
      <c r="L79" s="30"/>
      <c r="M79" s="30"/>
      <c r="N79" s="30"/>
      <c r="O79" s="30"/>
      <c r="P79" s="30"/>
      <c r="Q79" s="30"/>
      <c r="R79" s="30"/>
      <c r="S79" s="30"/>
      <c r="T79" s="30"/>
      <c r="U79" s="30"/>
      <c r="V79" s="30"/>
      <c r="W79" s="31"/>
      <c r="X79" s="35"/>
      <c r="Y79" s="36"/>
      <c r="Z79" s="36"/>
      <c r="AA79" s="36"/>
      <c r="AB79" s="37"/>
      <c r="AC79" s="35"/>
      <c r="AD79" s="36"/>
      <c r="AE79" s="36"/>
      <c r="AF79" s="36"/>
      <c r="AG79" s="37"/>
      <c r="AH79" s="35"/>
      <c r="AI79" s="36"/>
      <c r="AJ79" s="36"/>
      <c r="AK79" s="36"/>
      <c r="AL79" s="37"/>
      <c r="AM79" s="40"/>
      <c r="AN79" s="41"/>
      <c r="AO79" s="41"/>
      <c r="AP79" s="41"/>
      <c r="AQ79" s="41"/>
      <c r="AR79" s="45"/>
      <c r="AS79" s="46"/>
      <c r="AT79" s="46"/>
      <c r="AU79" s="46"/>
      <c r="AV79" s="47"/>
    </row>
    <row r="80" spans="1:48" ht="13.5" customHeight="1">
      <c r="A80" s="86" t="s">
        <v>19</v>
      </c>
      <c r="B80" s="92"/>
      <c r="C80" s="48"/>
      <c r="D80" s="49"/>
      <c r="E80" s="49"/>
      <c r="F80" s="49"/>
      <c r="G80" s="49"/>
      <c r="H80" s="49"/>
      <c r="I80" s="49"/>
      <c r="J80" s="49"/>
      <c r="K80" s="49"/>
      <c r="L80" s="49"/>
      <c r="M80" s="49"/>
      <c r="N80" s="50"/>
      <c r="O80" s="54"/>
      <c r="P80" s="55"/>
      <c r="Q80" s="55"/>
      <c r="R80" s="55"/>
      <c r="S80" s="56"/>
      <c r="T80" s="54"/>
      <c r="U80" s="56"/>
      <c r="V80" s="54"/>
      <c r="W80" s="56"/>
      <c r="X80" s="97">
        <f>O80*T80</f>
        <v>0</v>
      </c>
      <c r="Y80" s="98"/>
      <c r="Z80" s="98"/>
      <c r="AA80" s="98"/>
      <c r="AB80" s="99"/>
      <c r="AC80" s="66">
        <f>X80/1.1</f>
        <v>0</v>
      </c>
      <c r="AD80" s="67"/>
      <c r="AE80" s="67"/>
      <c r="AF80" s="67"/>
      <c r="AG80" s="68"/>
      <c r="AH80" s="103"/>
      <c r="AI80" s="104"/>
      <c r="AJ80" s="104"/>
      <c r="AK80" s="104"/>
      <c r="AL80" s="105"/>
      <c r="AM80" s="103"/>
      <c r="AN80" s="104"/>
      <c r="AO80" s="104"/>
      <c r="AP80" s="104"/>
      <c r="AQ80" s="105"/>
      <c r="AR80" s="78"/>
      <c r="AS80" s="79"/>
      <c r="AT80" s="79"/>
      <c r="AU80" s="79"/>
      <c r="AV80" s="80"/>
    </row>
    <row r="81" spans="1:48" ht="13.5" customHeight="1">
      <c r="A81" s="93"/>
      <c r="B81" s="94"/>
      <c r="C81" s="51"/>
      <c r="D81" s="52"/>
      <c r="E81" s="52"/>
      <c r="F81" s="52"/>
      <c r="G81" s="52"/>
      <c r="H81" s="52"/>
      <c r="I81" s="52"/>
      <c r="J81" s="52"/>
      <c r="K81" s="52"/>
      <c r="L81" s="52"/>
      <c r="M81" s="52"/>
      <c r="N81" s="53"/>
      <c r="O81" s="57"/>
      <c r="P81" s="58"/>
      <c r="Q81" s="58"/>
      <c r="R81" s="58"/>
      <c r="S81" s="59"/>
      <c r="T81" s="57"/>
      <c r="U81" s="59"/>
      <c r="V81" s="57"/>
      <c r="W81" s="59"/>
      <c r="X81" s="100"/>
      <c r="Y81" s="101"/>
      <c r="Z81" s="101"/>
      <c r="AA81" s="101"/>
      <c r="AB81" s="102"/>
      <c r="AC81" s="69"/>
      <c r="AD81" s="70"/>
      <c r="AE81" s="70"/>
      <c r="AF81" s="70"/>
      <c r="AG81" s="71"/>
      <c r="AH81" s="75"/>
      <c r="AI81" s="76"/>
      <c r="AJ81" s="76"/>
      <c r="AK81" s="76"/>
      <c r="AL81" s="77"/>
      <c r="AM81" s="75"/>
      <c r="AN81" s="76"/>
      <c r="AO81" s="76"/>
      <c r="AP81" s="76"/>
      <c r="AQ81" s="77"/>
      <c r="AR81" s="81"/>
      <c r="AS81" s="82"/>
      <c r="AT81" s="82"/>
      <c r="AU81" s="82"/>
      <c r="AV81" s="83"/>
    </row>
    <row r="82" spans="1:48" ht="13.5" hidden="1" customHeight="1" outlineLevel="1">
      <c r="A82" s="93"/>
      <c r="B82" s="94"/>
      <c r="C82" s="48"/>
      <c r="D82" s="49"/>
      <c r="E82" s="49"/>
      <c r="F82" s="49"/>
      <c r="G82" s="49"/>
      <c r="H82" s="49"/>
      <c r="I82" s="49"/>
      <c r="J82" s="49"/>
      <c r="K82" s="49"/>
      <c r="L82" s="49"/>
      <c r="M82" s="49"/>
      <c r="N82" s="50"/>
      <c r="O82" s="54"/>
      <c r="P82" s="55"/>
      <c r="Q82" s="55"/>
      <c r="R82" s="55"/>
      <c r="S82" s="56"/>
      <c r="T82" s="54"/>
      <c r="U82" s="56"/>
      <c r="V82" s="54"/>
      <c r="W82" s="56"/>
      <c r="X82" s="97"/>
      <c r="Y82" s="98"/>
      <c r="Z82" s="98"/>
      <c r="AA82" s="98"/>
      <c r="AB82" s="99"/>
      <c r="AC82" s="66"/>
      <c r="AD82" s="67"/>
      <c r="AE82" s="67"/>
      <c r="AF82" s="67"/>
      <c r="AG82" s="68"/>
      <c r="AH82" s="66"/>
      <c r="AI82" s="67"/>
      <c r="AJ82" s="67"/>
      <c r="AK82" s="67"/>
      <c r="AL82" s="68"/>
      <c r="AM82" s="103"/>
      <c r="AN82" s="104"/>
      <c r="AO82" s="104"/>
      <c r="AP82" s="104"/>
      <c r="AQ82" s="105"/>
      <c r="AR82" s="78"/>
      <c r="AS82" s="79"/>
      <c r="AT82" s="79"/>
      <c r="AU82" s="79"/>
      <c r="AV82" s="80"/>
    </row>
    <row r="83" spans="1:48" ht="13.5" hidden="1" customHeight="1" outlineLevel="1">
      <c r="A83" s="93"/>
      <c r="B83" s="94"/>
      <c r="C83" s="51"/>
      <c r="D83" s="52"/>
      <c r="E83" s="52"/>
      <c r="F83" s="52"/>
      <c r="G83" s="52"/>
      <c r="H83" s="52"/>
      <c r="I83" s="52"/>
      <c r="J83" s="52"/>
      <c r="K83" s="52"/>
      <c r="L83" s="52"/>
      <c r="M83" s="52"/>
      <c r="N83" s="53"/>
      <c r="O83" s="57"/>
      <c r="P83" s="58"/>
      <c r="Q83" s="58"/>
      <c r="R83" s="58"/>
      <c r="S83" s="59"/>
      <c r="T83" s="57"/>
      <c r="U83" s="59"/>
      <c r="V83" s="57"/>
      <c r="W83" s="59"/>
      <c r="X83" s="100"/>
      <c r="Y83" s="101"/>
      <c r="Z83" s="101"/>
      <c r="AA83" s="101"/>
      <c r="AB83" s="102"/>
      <c r="AC83" s="69"/>
      <c r="AD83" s="70"/>
      <c r="AE83" s="70"/>
      <c r="AF83" s="70"/>
      <c r="AG83" s="71"/>
      <c r="AH83" s="69"/>
      <c r="AI83" s="70"/>
      <c r="AJ83" s="70"/>
      <c r="AK83" s="70"/>
      <c r="AL83" s="71"/>
      <c r="AM83" s="75"/>
      <c r="AN83" s="76"/>
      <c r="AO83" s="76"/>
      <c r="AP83" s="76"/>
      <c r="AQ83" s="77"/>
      <c r="AR83" s="81"/>
      <c r="AS83" s="82"/>
      <c r="AT83" s="82"/>
      <c r="AU83" s="82"/>
      <c r="AV83" s="83"/>
    </row>
    <row r="84" spans="1:48" ht="13.5" hidden="1" customHeight="1" outlineLevel="1">
      <c r="A84" s="93"/>
      <c r="B84" s="94"/>
      <c r="C84" s="48"/>
      <c r="D84" s="49"/>
      <c r="E84" s="49"/>
      <c r="F84" s="49"/>
      <c r="G84" s="49"/>
      <c r="H84" s="49"/>
      <c r="I84" s="49"/>
      <c r="J84" s="49"/>
      <c r="K84" s="49"/>
      <c r="L84" s="49"/>
      <c r="M84" s="49"/>
      <c r="N84" s="50"/>
      <c r="O84" s="54"/>
      <c r="P84" s="55"/>
      <c r="Q84" s="55"/>
      <c r="R84" s="55"/>
      <c r="S84" s="56"/>
      <c r="T84" s="54"/>
      <c r="U84" s="56"/>
      <c r="V84" s="54"/>
      <c r="W84" s="56"/>
      <c r="X84" s="97"/>
      <c r="Y84" s="98"/>
      <c r="Z84" s="98"/>
      <c r="AA84" s="98"/>
      <c r="AB84" s="99"/>
      <c r="AC84" s="66"/>
      <c r="AD84" s="67"/>
      <c r="AE84" s="67"/>
      <c r="AF84" s="67"/>
      <c r="AG84" s="68"/>
      <c r="AH84" s="66"/>
      <c r="AI84" s="67"/>
      <c r="AJ84" s="67"/>
      <c r="AK84" s="67"/>
      <c r="AL84" s="68"/>
      <c r="AM84" s="103"/>
      <c r="AN84" s="104"/>
      <c r="AO84" s="104"/>
      <c r="AP84" s="104"/>
      <c r="AQ84" s="105"/>
      <c r="AR84" s="78"/>
      <c r="AS84" s="79"/>
      <c r="AT84" s="79"/>
      <c r="AU84" s="79"/>
      <c r="AV84" s="80"/>
    </row>
    <row r="85" spans="1:48" ht="13.5" hidden="1" customHeight="1" outlineLevel="1">
      <c r="A85" s="93"/>
      <c r="B85" s="94"/>
      <c r="C85" s="51"/>
      <c r="D85" s="52"/>
      <c r="E85" s="52"/>
      <c r="F85" s="52"/>
      <c r="G85" s="52"/>
      <c r="H85" s="52"/>
      <c r="I85" s="52"/>
      <c r="J85" s="52"/>
      <c r="K85" s="52"/>
      <c r="L85" s="52"/>
      <c r="M85" s="52"/>
      <c r="N85" s="53"/>
      <c r="O85" s="57"/>
      <c r="P85" s="58"/>
      <c r="Q85" s="58"/>
      <c r="R85" s="58"/>
      <c r="S85" s="59"/>
      <c r="T85" s="57"/>
      <c r="U85" s="59"/>
      <c r="V85" s="57"/>
      <c r="W85" s="59"/>
      <c r="X85" s="100"/>
      <c r="Y85" s="101"/>
      <c r="Z85" s="101"/>
      <c r="AA85" s="101"/>
      <c r="AB85" s="102"/>
      <c r="AC85" s="69"/>
      <c r="AD85" s="70"/>
      <c r="AE85" s="70"/>
      <c r="AF85" s="70"/>
      <c r="AG85" s="71"/>
      <c r="AH85" s="69"/>
      <c r="AI85" s="70"/>
      <c r="AJ85" s="70"/>
      <c r="AK85" s="70"/>
      <c r="AL85" s="71"/>
      <c r="AM85" s="75"/>
      <c r="AN85" s="76"/>
      <c r="AO85" s="76"/>
      <c r="AP85" s="76"/>
      <c r="AQ85" s="77"/>
      <c r="AR85" s="81"/>
      <c r="AS85" s="82"/>
      <c r="AT85" s="82"/>
      <c r="AU85" s="82"/>
      <c r="AV85" s="83"/>
    </row>
    <row r="86" spans="1:48" ht="13.5" hidden="1" customHeight="1" outlineLevel="1">
      <c r="A86" s="93"/>
      <c r="B86" s="94"/>
      <c r="C86" s="48"/>
      <c r="D86" s="49"/>
      <c r="E86" s="49"/>
      <c r="F86" s="49"/>
      <c r="G86" s="49"/>
      <c r="H86" s="49"/>
      <c r="I86" s="49"/>
      <c r="J86" s="49"/>
      <c r="K86" s="49"/>
      <c r="L86" s="49"/>
      <c r="M86" s="49"/>
      <c r="N86" s="50"/>
      <c r="O86" s="54"/>
      <c r="P86" s="55"/>
      <c r="Q86" s="55"/>
      <c r="R86" s="55"/>
      <c r="S86" s="56"/>
      <c r="T86" s="54"/>
      <c r="U86" s="56"/>
      <c r="V86" s="54"/>
      <c r="W86" s="56"/>
      <c r="X86" s="97"/>
      <c r="Y86" s="98"/>
      <c r="Z86" s="98"/>
      <c r="AA86" s="98"/>
      <c r="AB86" s="99"/>
      <c r="AC86" s="66"/>
      <c r="AD86" s="67"/>
      <c r="AE86" s="67"/>
      <c r="AF86" s="67"/>
      <c r="AG86" s="68"/>
      <c r="AH86" s="66"/>
      <c r="AI86" s="67"/>
      <c r="AJ86" s="67"/>
      <c r="AK86" s="67"/>
      <c r="AL86" s="68"/>
      <c r="AM86" s="103"/>
      <c r="AN86" s="104"/>
      <c r="AO86" s="104"/>
      <c r="AP86" s="104"/>
      <c r="AQ86" s="105"/>
      <c r="AR86" s="78"/>
      <c r="AS86" s="79"/>
      <c r="AT86" s="79"/>
      <c r="AU86" s="79"/>
      <c r="AV86" s="80"/>
    </row>
    <row r="87" spans="1:48" ht="13.5" hidden="1" customHeight="1" outlineLevel="1">
      <c r="A87" s="93"/>
      <c r="B87" s="94"/>
      <c r="C87" s="51"/>
      <c r="D87" s="52"/>
      <c r="E87" s="52"/>
      <c r="F87" s="52"/>
      <c r="G87" s="52"/>
      <c r="H87" s="52"/>
      <c r="I87" s="52"/>
      <c r="J87" s="52"/>
      <c r="K87" s="52"/>
      <c r="L87" s="52"/>
      <c r="M87" s="52"/>
      <c r="N87" s="53"/>
      <c r="O87" s="57"/>
      <c r="P87" s="58"/>
      <c r="Q87" s="58"/>
      <c r="R87" s="58"/>
      <c r="S87" s="59"/>
      <c r="T87" s="57"/>
      <c r="U87" s="59"/>
      <c r="V87" s="57"/>
      <c r="W87" s="59"/>
      <c r="X87" s="100"/>
      <c r="Y87" s="101"/>
      <c r="Z87" s="101"/>
      <c r="AA87" s="101"/>
      <c r="AB87" s="102"/>
      <c r="AC87" s="69"/>
      <c r="AD87" s="70"/>
      <c r="AE87" s="70"/>
      <c r="AF87" s="70"/>
      <c r="AG87" s="71"/>
      <c r="AH87" s="69"/>
      <c r="AI87" s="70"/>
      <c r="AJ87" s="70"/>
      <c r="AK87" s="70"/>
      <c r="AL87" s="71"/>
      <c r="AM87" s="75"/>
      <c r="AN87" s="76"/>
      <c r="AO87" s="76"/>
      <c r="AP87" s="76"/>
      <c r="AQ87" s="77"/>
      <c r="AR87" s="81"/>
      <c r="AS87" s="82"/>
      <c r="AT87" s="82"/>
      <c r="AU87" s="82"/>
      <c r="AV87" s="83"/>
    </row>
    <row r="88" spans="1:48" ht="13.5" hidden="1" customHeight="1" outlineLevel="1">
      <c r="A88" s="93"/>
      <c r="B88" s="94"/>
      <c r="C88" s="48"/>
      <c r="D88" s="49"/>
      <c r="E88" s="49"/>
      <c r="F88" s="49"/>
      <c r="G88" s="49"/>
      <c r="H88" s="49"/>
      <c r="I88" s="49"/>
      <c r="J88" s="49"/>
      <c r="K88" s="49"/>
      <c r="L88" s="49"/>
      <c r="M88" s="49"/>
      <c r="N88" s="50"/>
      <c r="O88" s="54"/>
      <c r="P88" s="55"/>
      <c r="Q88" s="55"/>
      <c r="R88" s="55"/>
      <c r="S88" s="56"/>
      <c r="T88" s="54"/>
      <c r="U88" s="56"/>
      <c r="V88" s="54"/>
      <c r="W88" s="56"/>
      <c r="X88" s="97"/>
      <c r="Y88" s="98"/>
      <c r="Z88" s="98"/>
      <c r="AA88" s="98"/>
      <c r="AB88" s="99"/>
      <c r="AC88" s="66"/>
      <c r="AD88" s="67"/>
      <c r="AE88" s="67"/>
      <c r="AF88" s="67"/>
      <c r="AG88" s="68"/>
      <c r="AH88" s="66"/>
      <c r="AI88" s="67"/>
      <c r="AJ88" s="67"/>
      <c r="AK88" s="67"/>
      <c r="AL88" s="68"/>
      <c r="AM88" s="103"/>
      <c r="AN88" s="104"/>
      <c r="AO88" s="104"/>
      <c r="AP88" s="104"/>
      <c r="AQ88" s="105"/>
      <c r="AR88" s="78"/>
      <c r="AS88" s="79"/>
      <c r="AT88" s="79"/>
      <c r="AU88" s="79"/>
      <c r="AV88" s="80"/>
    </row>
    <row r="89" spans="1:48" ht="13.5" hidden="1" customHeight="1" outlineLevel="1">
      <c r="A89" s="93"/>
      <c r="B89" s="94"/>
      <c r="C89" s="51"/>
      <c r="D89" s="52"/>
      <c r="E89" s="52"/>
      <c r="F89" s="52"/>
      <c r="G89" s="52"/>
      <c r="H89" s="52"/>
      <c r="I89" s="52"/>
      <c r="J89" s="52"/>
      <c r="K89" s="52"/>
      <c r="L89" s="52"/>
      <c r="M89" s="52"/>
      <c r="N89" s="53"/>
      <c r="O89" s="57"/>
      <c r="P89" s="58"/>
      <c r="Q89" s="58"/>
      <c r="R89" s="58"/>
      <c r="S89" s="59"/>
      <c r="T89" s="57"/>
      <c r="U89" s="59"/>
      <c r="V89" s="57"/>
      <c r="W89" s="59"/>
      <c r="X89" s="100"/>
      <c r="Y89" s="101"/>
      <c r="Z89" s="101"/>
      <c r="AA89" s="101"/>
      <c r="AB89" s="102"/>
      <c r="AC89" s="69"/>
      <c r="AD89" s="70"/>
      <c r="AE89" s="70"/>
      <c r="AF89" s="70"/>
      <c r="AG89" s="71"/>
      <c r="AH89" s="69"/>
      <c r="AI89" s="70"/>
      <c r="AJ89" s="70"/>
      <c r="AK89" s="70"/>
      <c r="AL89" s="71"/>
      <c r="AM89" s="75"/>
      <c r="AN89" s="76"/>
      <c r="AO89" s="76"/>
      <c r="AP89" s="76"/>
      <c r="AQ89" s="77"/>
      <c r="AR89" s="81"/>
      <c r="AS89" s="82"/>
      <c r="AT89" s="82"/>
      <c r="AU89" s="82"/>
      <c r="AV89" s="83"/>
    </row>
    <row r="90" spans="1:48" ht="13.5" customHeight="1" collapsed="1">
      <c r="A90" s="93"/>
      <c r="B90" s="94"/>
      <c r="C90" s="26" t="s">
        <v>4</v>
      </c>
      <c r="D90" s="27"/>
      <c r="E90" s="27"/>
      <c r="F90" s="27"/>
      <c r="G90" s="27"/>
      <c r="H90" s="27"/>
      <c r="I90" s="27"/>
      <c r="J90" s="27"/>
      <c r="K90" s="27"/>
      <c r="L90" s="27"/>
      <c r="M90" s="27"/>
      <c r="N90" s="27"/>
      <c r="O90" s="27"/>
      <c r="P90" s="27"/>
      <c r="Q90" s="27"/>
      <c r="R90" s="27"/>
      <c r="S90" s="27"/>
      <c r="T90" s="27"/>
      <c r="U90" s="27"/>
      <c r="V90" s="27"/>
      <c r="W90" s="28"/>
      <c r="X90" s="32">
        <f>SUM(X80:AB89)</f>
        <v>0</v>
      </c>
      <c r="Y90" s="33"/>
      <c r="Z90" s="33"/>
      <c r="AA90" s="33"/>
      <c r="AB90" s="34"/>
      <c r="AC90" s="32">
        <f>AC80</f>
        <v>0</v>
      </c>
      <c r="AD90" s="33"/>
      <c r="AE90" s="33"/>
      <c r="AF90" s="33"/>
      <c r="AG90" s="34"/>
      <c r="AH90" s="32">
        <f>IF($AC$104/2&gt;AC90,AC90,$AC$104/2)</f>
        <v>0</v>
      </c>
      <c r="AI90" s="33"/>
      <c r="AJ90" s="33"/>
      <c r="AK90" s="33"/>
      <c r="AL90" s="34"/>
      <c r="AM90" s="38">
        <f>ROUNDDOWN(AH90*2/3,-3)</f>
        <v>0</v>
      </c>
      <c r="AN90" s="39"/>
      <c r="AO90" s="39"/>
      <c r="AP90" s="39"/>
      <c r="AQ90" s="84"/>
      <c r="AR90" s="42"/>
      <c r="AS90" s="43"/>
      <c r="AT90" s="43"/>
      <c r="AU90" s="43"/>
      <c r="AV90" s="44"/>
    </row>
    <row r="91" spans="1:48" ht="13.5" customHeight="1">
      <c r="A91" s="95"/>
      <c r="B91" s="96"/>
      <c r="C91" s="29"/>
      <c r="D91" s="30"/>
      <c r="E91" s="30"/>
      <c r="F91" s="30"/>
      <c r="G91" s="30"/>
      <c r="H91" s="30"/>
      <c r="I91" s="30"/>
      <c r="J91" s="30"/>
      <c r="K91" s="30"/>
      <c r="L91" s="30"/>
      <c r="M91" s="30"/>
      <c r="N91" s="30"/>
      <c r="O91" s="30"/>
      <c r="P91" s="30"/>
      <c r="Q91" s="30"/>
      <c r="R91" s="30"/>
      <c r="S91" s="30"/>
      <c r="T91" s="30"/>
      <c r="U91" s="30"/>
      <c r="V91" s="30"/>
      <c r="W91" s="31"/>
      <c r="X91" s="35"/>
      <c r="Y91" s="36"/>
      <c r="Z91" s="36"/>
      <c r="AA91" s="36"/>
      <c r="AB91" s="37"/>
      <c r="AC91" s="35"/>
      <c r="AD91" s="36"/>
      <c r="AE91" s="36"/>
      <c r="AF91" s="36"/>
      <c r="AG91" s="37"/>
      <c r="AH91" s="35"/>
      <c r="AI91" s="36"/>
      <c r="AJ91" s="36"/>
      <c r="AK91" s="36"/>
      <c r="AL91" s="37"/>
      <c r="AM91" s="40"/>
      <c r="AN91" s="41"/>
      <c r="AO91" s="41"/>
      <c r="AP91" s="41"/>
      <c r="AQ91" s="85"/>
      <c r="AR91" s="45"/>
      <c r="AS91" s="46"/>
      <c r="AT91" s="46"/>
      <c r="AU91" s="46"/>
      <c r="AV91" s="47"/>
    </row>
    <row r="92" spans="1:48" ht="13.5" customHeight="1">
      <c r="A92" s="86" t="s">
        <v>20</v>
      </c>
      <c r="B92" s="87"/>
      <c r="C92" s="48"/>
      <c r="D92" s="49"/>
      <c r="E92" s="49"/>
      <c r="F92" s="49"/>
      <c r="G92" s="49"/>
      <c r="H92" s="49"/>
      <c r="I92" s="49"/>
      <c r="J92" s="49"/>
      <c r="K92" s="49"/>
      <c r="L92" s="49"/>
      <c r="M92" s="49"/>
      <c r="N92" s="50"/>
      <c r="O92" s="54"/>
      <c r="P92" s="55"/>
      <c r="Q92" s="55"/>
      <c r="R92" s="55"/>
      <c r="S92" s="56"/>
      <c r="T92" s="54"/>
      <c r="U92" s="56"/>
      <c r="V92" s="54"/>
      <c r="W92" s="56"/>
      <c r="X92" s="60"/>
      <c r="Y92" s="61"/>
      <c r="Z92" s="61"/>
      <c r="AA92" s="61"/>
      <c r="AB92" s="62"/>
      <c r="AC92" s="66"/>
      <c r="AD92" s="67"/>
      <c r="AE92" s="67"/>
      <c r="AF92" s="67"/>
      <c r="AG92" s="68"/>
      <c r="AH92" s="72"/>
      <c r="AI92" s="73"/>
      <c r="AJ92" s="73"/>
      <c r="AK92" s="73"/>
      <c r="AL92" s="74"/>
      <c r="AM92" s="72"/>
      <c r="AN92" s="73"/>
      <c r="AO92" s="73"/>
      <c r="AP92" s="73"/>
      <c r="AQ92" s="74"/>
      <c r="AR92" s="78"/>
      <c r="AS92" s="79"/>
      <c r="AT92" s="79"/>
      <c r="AU92" s="79"/>
      <c r="AV92" s="80"/>
    </row>
    <row r="93" spans="1:48" ht="13.5" customHeight="1">
      <c r="A93" s="88"/>
      <c r="B93" s="89"/>
      <c r="C93" s="51"/>
      <c r="D93" s="52"/>
      <c r="E93" s="52"/>
      <c r="F93" s="52"/>
      <c r="G93" s="52"/>
      <c r="H93" s="52"/>
      <c r="I93" s="52"/>
      <c r="J93" s="52"/>
      <c r="K93" s="52"/>
      <c r="L93" s="52"/>
      <c r="M93" s="52"/>
      <c r="N93" s="53"/>
      <c r="O93" s="57"/>
      <c r="P93" s="58"/>
      <c r="Q93" s="58"/>
      <c r="R93" s="58"/>
      <c r="S93" s="59"/>
      <c r="T93" s="57"/>
      <c r="U93" s="59"/>
      <c r="V93" s="57"/>
      <c r="W93" s="59"/>
      <c r="X93" s="63"/>
      <c r="Y93" s="64"/>
      <c r="Z93" s="64"/>
      <c r="AA93" s="64"/>
      <c r="AB93" s="65"/>
      <c r="AC93" s="69"/>
      <c r="AD93" s="70"/>
      <c r="AE93" s="70"/>
      <c r="AF93" s="70"/>
      <c r="AG93" s="71"/>
      <c r="AH93" s="75"/>
      <c r="AI93" s="76"/>
      <c r="AJ93" s="76"/>
      <c r="AK93" s="76"/>
      <c r="AL93" s="77"/>
      <c r="AM93" s="75"/>
      <c r="AN93" s="76"/>
      <c r="AO93" s="76"/>
      <c r="AP93" s="76"/>
      <c r="AQ93" s="77"/>
      <c r="AR93" s="81"/>
      <c r="AS93" s="82"/>
      <c r="AT93" s="82"/>
      <c r="AU93" s="82"/>
      <c r="AV93" s="83"/>
    </row>
    <row r="94" spans="1:48" ht="13.5" hidden="1" customHeight="1" outlineLevel="1">
      <c r="A94" s="88"/>
      <c r="B94" s="89"/>
      <c r="C94" s="48"/>
      <c r="D94" s="49"/>
      <c r="E94" s="49"/>
      <c r="F94" s="49"/>
      <c r="G94" s="49"/>
      <c r="H94" s="49"/>
      <c r="I94" s="49"/>
      <c r="J94" s="49"/>
      <c r="K94" s="49"/>
      <c r="L94" s="49"/>
      <c r="M94" s="49"/>
      <c r="N94" s="50"/>
      <c r="O94" s="54"/>
      <c r="P94" s="55"/>
      <c r="Q94" s="55"/>
      <c r="R94" s="55"/>
      <c r="S94" s="56"/>
      <c r="T94" s="54"/>
      <c r="U94" s="56"/>
      <c r="V94" s="54"/>
      <c r="W94" s="56"/>
      <c r="X94" s="60"/>
      <c r="Y94" s="61"/>
      <c r="Z94" s="61"/>
      <c r="AA94" s="61"/>
      <c r="AB94" s="62"/>
      <c r="AC94" s="66"/>
      <c r="AD94" s="67"/>
      <c r="AE94" s="67"/>
      <c r="AF94" s="67"/>
      <c r="AG94" s="68"/>
      <c r="AH94" s="66"/>
      <c r="AI94" s="67"/>
      <c r="AJ94" s="67"/>
      <c r="AK94" s="67"/>
      <c r="AL94" s="68"/>
      <c r="AM94" s="72"/>
      <c r="AN94" s="73"/>
      <c r="AO94" s="73"/>
      <c r="AP94" s="73"/>
      <c r="AQ94" s="74"/>
      <c r="AR94" s="78"/>
      <c r="AS94" s="79"/>
      <c r="AT94" s="79"/>
      <c r="AU94" s="79"/>
      <c r="AV94" s="80"/>
    </row>
    <row r="95" spans="1:48" ht="13.5" hidden="1" customHeight="1" outlineLevel="1">
      <c r="A95" s="88"/>
      <c r="B95" s="89"/>
      <c r="C95" s="51"/>
      <c r="D95" s="52"/>
      <c r="E95" s="52"/>
      <c r="F95" s="52"/>
      <c r="G95" s="52"/>
      <c r="H95" s="52"/>
      <c r="I95" s="52"/>
      <c r="J95" s="52"/>
      <c r="K95" s="52"/>
      <c r="L95" s="52"/>
      <c r="M95" s="52"/>
      <c r="N95" s="53"/>
      <c r="O95" s="57"/>
      <c r="P95" s="58"/>
      <c r="Q95" s="58"/>
      <c r="R95" s="58"/>
      <c r="S95" s="59"/>
      <c r="T95" s="57"/>
      <c r="U95" s="59"/>
      <c r="V95" s="57"/>
      <c r="W95" s="59"/>
      <c r="X95" s="63"/>
      <c r="Y95" s="64"/>
      <c r="Z95" s="64"/>
      <c r="AA95" s="64"/>
      <c r="AB95" s="65"/>
      <c r="AC95" s="69"/>
      <c r="AD95" s="70"/>
      <c r="AE95" s="70"/>
      <c r="AF95" s="70"/>
      <c r="AG95" s="71"/>
      <c r="AH95" s="69"/>
      <c r="AI95" s="70"/>
      <c r="AJ95" s="70"/>
      <c r="AK95" s="70"/>
      <c r="AL95" s="71"/>
      <c r="AM95" s="75"/>
      <c r="AN95" s="76"/>
      <c r="AO95" s="76"/>
      <c r="AP95" s="76"/>
      <c r="AQ95" s="77"/>
      <c r="AR95" s="81"/>
      <c r="AS95" s="82"/>
      <c r="AT95" s="82"/>
      <c r="AU95" s="82"/>
      <c r="AV95" s="83"/>
    </row>
    <row r="96" spans="1:48" ht="13.5" hidden="1" customHeight="1" outlineLevel="1">
      <c r="A96" s="88"/>
      <c r="B96" s="89"/>
      <c r="C96" s="48"/>
      <c r="D96" s="49"/>
      <c r="E96" s="49"/>
      <c r="F96" s="49"/>
      <c r="G96" s="49"/>
      <c r="H96" s="49"/>
      <c r="I96" s="49"/>
      <c r="J96" s="49"/>
      <c r="K96" s="49"/>
      <c r="L96" s="49"/>
      <c r="M96" s="49"/>
      <c r="N96" s="50"/>
      <c r="O96" s="54"/>
      <c r="P96" s="55"/>
      <c r="Q96" s="55"/>
      <c r="R96" s="55"/>
      <c r="S96" s="56"/>
      <c r="T96" s="54"/>
      <c r="U96" s="56"/>
      <c r="V96" s="54"/>
      <c r="W96" s="56"/>
      <c r="X96" s="60"/>
      <c r="Y96" s="61"/>
      <c r="Z96" s="61"/>
      <c r="AA96" s="61"/>
      <c r="AB96" s="62"/>
      <c r="AC96" s="66"/>
      <c r="AD96" s="67"/>
      <c r="AE96" s="67"/>
      <c r="AF96" s="67"/>
      <c r="AG96" s="68"/>
      <c r="AH96" s="66"/>
      <c r="AI96" s="67"/>
      <c r="AJ96" s="67"/>
      <c r="AK96" s="67"/>
      <c r="AL96" s="68"/>
      <c r="AM96" s="72"/>
      <c r="AN96" s="73"/>
      <c r="AO96" s="73"/>
      <c r="AP96" s="73"/>
      <c r="AQ96" s="74"/>
      <c r="AR96" s="78"/>
      <c r="AS96" s="79"/>
      <c r="AT96" s="79"/>
      <c r="AU96" s="79"/>
      <c r="AV96" s="80"/>
    </row>
    <row r="97" spans="1:48" ht="13.5" hidden="1" customHeight="1" outlineLevel="1">
      <c r="A97" s="88"/>
      <c r="B97" s="89"/>
      <c r="C97" s="51"/>
      <c r="D97" s="52"/>
      <c r="E97" s="52"/>
      <c r="F97" s="52"/>
      <c r="G97" s="52"/>
      <c r="H97" s="52"/>
      <c r="I97" s="52"/>
      <c r="J97" s="52"/>
      <c r="K97" s="52"/>
      <c r="L97" s="52"/>
      <c r="M97" s="52"/>
      <c r="N97" s="53"/>
      <c r="O97" s="57"/>
      <c r="P97" s="58"/>
      <c r="Q97" s="58"/>
      <c r="R97" s="58"/>
      <c r="S97" s="59"/>
      <c r="T97" s="57"/>
      <c r="U97" s="59"/>
      <c r="V97" s="57"/>
      <c r="W97" s="59"/>
      <c r="X97" s="63"/>
      <c r="Y97" s="64"/>
      <c r="Z97" s="64"/>
      <c r="AA97" s="64"/>
      <c r="AB97" s="65"/>
      <c r="AC97" s="69"/>
      <c r="AD97" s="70"/>
      <c r="AE97" s="70"/>
      <c r="AF97" s="70"/>
      <c r="AG97" s="71"/>
      <c r="AH97" s="69"/>
      <c r="AI97" s="70"/>
      <c r="AJ97" s="70"/>
      <c r="AK97" s="70"/>
      <c r="AL97" s="71"/>
      <c r="AM97" s="75"/>
      <c r="AN97" s="76"/>
      <c r="AO97" s="76"/>
      <c r="AP97" s="76"/>
      <c r="AQ97" s="77"/>
      <c r="AR97" s="81"/>
      <c r="AS97" s="82"/>
      <c r="AT97" s="82"/>
      <c r="AU97" s="82"/>
      <c r="AV97" s="83"/>
    </row>
    <row r="98" spans="1:48" ht="13.5" hidden="1" customHeight="1" outlineLevel="1">
      <c r="A98" s="88"/>
      <c r="B98" s="89"/>
      <c r="C98" s="48"/>
      <c r="D98" s="49"/>
      <c r="E98" s="49"/>
      <c r="F98" s="49"/>
      <c r="G98" s="49"/>
      <c r="H98" s="49"/>
      <c r="I98" s="49"/>
      <c r="J98" s="49"/>
      <c r="K98" s="49"/>
      <c r="L98" s="49"/>
      <c r="M98" s="49"/>
      <c r="N98" s="50"/>
      <c r="O98" s="54"/>
      <c r="P98" s="55"/>
      <c r="Q98" s="55"/>
      <c r="R98" s="55"/>
      <c r="S98" s="56"/>
      <c r="T98" s="54"/>
      <c r="U98" s="56"/>
      <c r="V98" s="54"/>
      <c r="W98" s="56"/>
      <c r="X98" s="60"/>
      <c r="Y98" s="61"/>
      <c r="Z98" s="61"/>
      <c r="AA98" s="61"/>
      <c r="AB98" s="62"/>
      <c r="AC98" s="66"/>
      <c r="AD98" s="67"/>
      <c r="AE98" s="67"/>
      <c r="AF98" s="67"/>
      <c r="AG98" s="68"/>
      <c r="AH98" s="66"/>
      <c r="AI98" s="67"/>
      <c r="AJ98" s="67"/>
      <c r="AK98" s="67"/>
      <c r="AL98" s="68"/>
      <c r="AM98" s="72"/>
      <c r="AN98" s="73"/>
      <c r="AO98" s="73"/>
      <c r="AP98" s="73"/>
      <c r="AQ98" s="74"/>
      <c r="AR98" s="78"/>
      <c r="AS98" s="79"/>
      <c r="AT98" s="79"/>
      <c r="AU98" s="79"/>
      <c r="AV98" s="80"/>
    </row>
    <row r="99" spans="1:48" ht="13.5" hidden="1" customHeight="1" outlineLevel="1">
      <c r="A99" s="88"/>
      <c r="B99" s="89"/>
      <c r="C99" s="51"/>
      <c r="D99" s="52"/>
      <c r="E99" s="52"/>
      <c r="F99" s="52"/>
      <c r="G99" s="52"/>
      <c r="H99" s="52"/>
      <c r="I99" s="52"/>
      <c r="J99" s="52"/>
      <c r="K99" s="52"/>
      <c r="L99" s="52"/>
      <c r="M99" s="52"/>
      <c r="N99" s="53"/>
      <c r="O99" s="57"/>
      <c r="P99" s="58"/>
      <c r="Q99" s="58"/>
      <c r="R99" s="58"/>
      <c r="S99" s="59"/>
      <c r="T99" s="57"/>
      <c r="U99" s="59"/>
      <c r="V99" s="57"/>
      <c r="W99" s="59"/>
      <c r="X99" s="63"/>
      <c r="Y99" s="64"/>
      <c r="Z99" s="64"/>
      <c r="AA99" s="64"/>
      <c r="AB99" s="65"/>
      <c r="AC99" s="69"/>
      <c r="AD99" s="70"/>
      <c r="AE99" s="70"/>
      <c r="AF99" s="70"/>
      <c r="AG99" s="71"/>
      <c r="AH99" s="69"/>
      <c r="AI99" s="70"/>
      <c r="AJ99" s="70"/>
      <c r="AK99" s="70"/>
      <c r="AL99" s="71"/>
      <c r="AM99" s="75"/>
      <c r="AN99" s="76"/>
      <c r="AO99" s="76"/>
      <c r="AP99" s="76"/>
      <c r="AQ99" s="77"/>
      <c r="AR99" s="81"/>
      <c r="AS99" s="82"/>
      <c r="AT99" s="82"/>
      <c r="AU99" s="82"/>
      <c r="AV99" s="83"/>
    </row>
    <row r="100" spans="1:48" ht="13.5" hidden="1" customHeight="1" outlineLevel="1">
      <c r="A100" s="88"/>
      <c r="B100" s="89"/>
      <c r="C100" s="48"/>
      <c r="D100" s="49"/>
      <c r="E100" s="49"/>
      <c r="F100" s="49"/>
      <c r="G100" s="49"/>
      <c r="H100" s="49"/>
      <c r="I100" s="49"/>
      <c r="J100" s="49"/>
      <c r="K100" s="49"/>
      <c r="L100" s="49"/>
      <c r="M100" s="49"/>
      <c r="N100" s="50"/>
      <c r="O100" s="54"/>
      <c r="P100" s="55"/>
      <c r="Q100" s="55"/>
      <c r="R100" s="55"/>
      <c r="S100" s="56"/>
      <c r="T100" s="54"/>
      <c r="U100" s="56"/>
      <c r="V100" s="54"/>
      <c r="W100" s="56"/>
      <c r="X100" s="60"/>
      <c r="Y100" s="61"/>
      <c r="Z100" s="61"/>
      <c r="AA100" s="61"/>
      <c r="AB100" s="62"/>
      <c r="AC100" s="66"/>
      <c r="AD100" s="67"/>
      <c r="AE100" s="67"/>
      <c r="AF100" s="67"/>
      <c r="AG100" s="68"/>
      <c r="AH100" s="66"/>
      <c r="AI100" s="67"/>
      <c r="AJ100" s="67"/>
      <c r="AK100" s="67"/>
      <c r="AL100" s="68"/>
      <c r="AM100" s="72"/>
      <c r="AN100" s="73"/>
      <c r="AO100" s="73"/>
      <c r="AP100" s="73"/>
      <c r="AQ100" s="74"/>
      <c r="AR100" s="78"/>
      <c r="AS100" s="79"/>
      <c r="AT100" s="79"/>
      <c r="AU100" s="79"/>
      <c r="AV100" s="80"/>
    </row>
    <row r="101" spans="1:48" ht="13.5" hidden="1" customHeight="1" outlineLevel="1">
      <c r="A101" s="88"/>
      <c r="B101" s="89"/>
      <c r="C101" s="51"/>
      <c r="D101" s="52"/>
      <c r="E101" s="52"/>
      <c r="F101" s="52"/>
      <c r="G101" s="52"/>
      <c r="H101" s="52"/>
      <c r="I101" s="52"/>
      <c r="J101" s="52"/>
      <c r="K101" s="52"/>
      <c r="L101" s="52"/>
      <c r="M101" s="52"/>
      <c r="N101" s="53"/>
      <c r="O101" s="57"/>
      <c r="P101" s="58"/>
      <c r="Q101" s="58"/>
      <c r="R101" s="58"/>
      <c r="S101" s="59"/>
      <c r="T101" s="57"/>
      <c r="U101" s="59"/>
      <c r="V101" s="57"/>
      <c r="W101" s="59"/>
      <c r="X101" s="63"/>
      <c r="Y101" s="64"/>
      <c r="Z101" s="64"/>
      <c r="AA101" s="64"/>
      <c r="AB101" s="65"/>
      <c r="AC101" s="69"/>
      <c r="AD101" s="70"/>
      <c r="AE101" s="70"/>
      <c r="AF101" s="70"/>
      <c r="AG101" s="71"/>
      <c r="AH101" s="69"/>
      <c r="AI101" s="70"/>
      <c r="AJ101" s="70"/>
      <c r="AK101" s="70"/>
      <c r="AL101" s="71"/>
      <c r="AM101" s="75"/>
      <c r="AN101" s="76"/>
      <c r="AO101" s="76"/>
      <c r="AP101" s="76"/>
      <c r="AQ101" s="77"/>
      <c r="AR101" s="81"/>
      <c r="AS101" s="82"/>
      <c r="AT101" s="82"/>
      <c r="AU101" s="82"/>
      <c r="AV101" s="83"/>
    </row>
    <row r="102" spans="1:48" ht="13.5" customHeight="1" collapsed="1">
      <c r="A102" s="88"/>
      <c r="B102" s="89"/>
      <c r="C102" s="26" t="s">
        <v>4</v>
      </c>
      <c r="D102" s="27"/>
      <c r="E102" s="27"/>
      <c r="F102" s="27"/>
      <c r="G102" s="27"/>
      <c r="H102" s="27"/>
      <c r="I102" s="27"/>
      <c r="J102" s="27"/>
      <c r="K102" s="27"/>
      <c r="L102" s="27"/>
      <c r="M102" s="27"/>
      <c r="N102" s="27"/>
      <c r="O102" s="27"/>
      <c r="P102" s="27"/>
      <c r="Q102" s="27"/>
      <c r="R102" s="27"/>
      <c r="S102" s="27"/>
      <c r="T102" s="27"/>
      <c r="U102" s="27"/>
      <c r="V102" s="27"/>
      <c r="W102" s="28"/>
      <c r="X102" s="32">
        <f>SUM(X92:AB101)</f>
        <v>0</v>
      </c>
      <c r="Y102" s="33"/>
      <c r="Z102" s="33"/>
      <c r="AA102" s="33"/>
      <c r="AB102" s="34"/>
      <c r="AC102" s="32">
        <f>SUM(AC92:AG101)</f>
        <v>0</v>
      </c>
      <c r="AD102" s="33"/>
      <c r="AE102" s="33"/>
      <c r="AF102" s="33"/>
      <c r="AG102" s="34"/>
      <c r="AH102" s="32">
        <f>IF($AC$104/2&gt;AC102,AC102,$AC$104/2)</f>
        <v>0</v>
      </c>
      <c r="AI102" s="33"/>
      <c r="AJ102" s="33"/>
      <c r="AK102" s="33"/>
      <c r="AL102" s="34"/>
      <c r="AM102" s="38">
        <f>ROUNDDOWN(AH102*2/3,-3)</f>
        <v>0</v>
      </c>
      <c r="AN102" s="39"/>
      <c r="AO102" s="39"/>
      <c r="AP102" s="39"/>
      <c r="AQ102" s="39"/>
      <c r="AR102" s="42"/>
      <c r="AS102" s="43"/>
      <c r="AT102" s="43"/>
      <c r="AU102" s="43"/>
      <c r="AV102" s="44"/>
    </row>
    <row r="103" spans="1:48" ht="13.5" customHeight="1">
      <c r="A103" s="90"/>
      <c r="B103" s="91"/>
      <c r="C103" s="29"/>
      <c r="D103" s="30"/>
      <c r="E103" s="30"/>
      <c r="F103" s="30"/>
      <c r="G103" s="30"/>
      <c r="H103" s="30"/>
      <c r="I103" s="30"/>
      <c r="J103" s="30"/>
      <c r="K103" s="30"/>
      <c r="L103" s="30"/>
      <c r="M103" s="30"/>
      <c r="N103" s="30"/>
      <c r="O103" s="30"/>
      <c r="P103" s="30"/>
      <c r="Q103" s="30"/>
      <c r="R103" s="30"/>
      <c r="S103" s="30"/>
      <c r="T103" s="30"/>
      <c r="U103" s="30"/>
      <c r="V103" s="30"/>
      <c r="W103" s="31"/>
      <c r="X103" s="35"/>
      <c r="Y103" s="36"/>
      <c r="Z103" s="36"/>
      <c r="AA103" s="36"/>
      <c r="AB103" s="37"/>
      <c r="AC103" s="35"/>
      <c r="AD103" s="36"/>
      <c r="AE103" s="36"/>
      <c r="AF103" s="36"/>
      <c r="AG103" s="37"/>
      <c r="AH103" s="35"/>
      <c r="AI103" s="36"/>
      <c r="AJ103" s="36"/>
      <c r="AK103" s="36"/>
      <c r="AL103" s="37"/>
      <c r="AM103" s="40"/>
      <c r="AN103" s="41"/>
      <c r="AO103" s="41"/>
      <c r="AP103" s="41"/>
      <c r="AQ103" s="41"/>
      <c r="AR103" s="45"/>
      <c r="AS103" s="46"/>
      <c r="AT103" s="46"/>
      <c r="AU103" s="46"/>
      <c r="AV103" s="47"/>
    </row>
    <row r="104" spans="1:48">
      <c r="A104" s="13" t="s">
        <v>29</v>
      </c>
      <c r="B104" s="14"/>
      <c r="C104" s="14"/>
      <c r="D104" s="14"/>
      <c r="E104" s="14"/>
      <c r="F104" s="14"/>
      <c r="G104" s="14"/>
      <c r="H104" s="14"/>
      <c r="I104" s="14"/>
      <c r="J104" s="14"/>
      <c r="K104" s="14"/>
      <c r="L104" s="14"/>
      <c r="M104" s="14"/>
      <c r="N104" s="14"/>
      <c r="O104" s="14"/>
      <c r="P104" s="14"/>
      <c r="Q104" s="14"/>
      <c r="R104" s="14"/>
      <c r="S104" s="14"/>
      <c r="T104" s="14"/>
      <c r="U104" s="14"/>
      <c r="V104" s="14"/>
      <c r="W104" s="15"/>
      <c r="X104" s="19">
        <f>X30+X42+X54+X66+X78+X90+X102</f>
        <v>0</v>
      </c>
      <c r="Y104" s="20"/>
      <c r="Z104" s="20"/>
      <c r="AA104" s="20"/>
      <c r="AB104" s="21"/>
      <c r="AC104" s="19">
        <f>AC30+AC42+AC54+AC66+AC78+AC90+AC102</f>
        <v>0</v>
      </c>
      <c r="AD104" s="20"/>
      <c r="AE104" s="20"/>
      <c r="AF104" s="20"/>
      <c r="AG104" s="21"/>
      <c r="AH104" s="19">
        <f>AH30+AH42+AH54+AH66+AH78+AH90+AH102</f>
        <v>0</v>
      </c>
      <c r="AI104" s="20"/>
      <c r="AJ104" s="20"/>
      <c r="AK104" s="20"/>
      <c r="AL104" s="21"/>
      <c r="AM104" s="19">
        <f>AM30+AM42+AM54+AM66+AM78+AM90+AM102</f>
        <v>0</v>
      </c>
      <c r="AN104" s="20"/>
      <c r="AO104" s="20"/>
      <c r="AP104" s="20"/>
      <c r="AQ104" s="21"/>
      <c r="AR104" s="25"/>
      <c r="AS104" s="25"/>
      <c r="AT104" s="25"/>
      <c r="AU104" s="25"/>
      <c r="AV104" s="25"/>
    </row>
    <row r="105" spans="1:48">
      <c r="A105" s="16"/>
      <c r="B105" s="17"/>
      <c r="C105" s="17"/>
      <c r="D105" s="17"/>
      <c r="E105" s="17"/>
      <c r="F105" s="17"/>
      <c r="G105" s="17"/>
      <c r="H105" s="17"/>
      <c r="I105" s="17"/>
      <c r="J105" s="17"/>
      <c r="K105" s="17"/>
      <c r="L105" s="17"/>
      <c r="M105" s="17"/>
      <c r="N105" s="17"/>
      <c r="O105" s="17"/>
      <c r="P105" s="17"/>
      <c r="Q105" s="17"/>
      <c r="R105" s="17"/>
      <c r="S105" s="17"/>
      <c r="T105" s="17"/>
      <c r="U105" s="17"/>
      <c r="V105" s="17"/>
      <c r="W105" s="18"/>
      <c r="X105" s="22"/>
      <c r="Y105" s="23"/>
      <c r="Z105" s="23"/>
      <c r="AA105" s="23"/>
      <c r="AB105" s="24"/>
      <c r="AC105" s="22"/>
      <c r="AD105" s="23"/>
      <c r="AE105" s="23"/>
      <c r="AF105" s="23"/>
      <c r="AG105" s="24"/>
      <c r="AH105" s="22"/>
      <c r="AI105" s="23"/>
      <c r="AJ105" s="23"/>
      <c r="AK105" s="23"/>
      <c r="AL105" s="24"/>
      <c r="AM105" s="22"/>
      <c r="AN105" s="23"/>
      <c r="AO105" s="23"/>
      <c r="AP105" s="23"/>
      <c r="AQ105" s="24"/>
      <c r="AR105" s="25"/>
      <c r="AS105" s="25"/>
      <c r="AT105" s="25"/>
      <c r="AU105" s="25"/>
      <c r="AV105" s="25"/>
    </row>
    <row r="106" spans="1:48" ht="12.75" customHeight="1">
      <c r="A106" s="11" t="s">
        <v>44</v>
      </c>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row>
    <row r="107" spans="1:48">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row>
    <row r="108" spans="1:48">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row>
    <row r="109" spans="1:48">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row>
    <row r="110" spans="1:48">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row>
    <row r="111" spans="1:48">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row>
    <row r="112" spans="1:48">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row>
  </sheetData>
  <mergeCells count="401">
    <mergeCell ref="E6:L6"/>
    <mergeCell ref="M6:X6"/>
    <mergeCell ref="Y6:AN6"/>
    <mergeCell ref="E7:L7"/>
    <mergeCell ref="M7:X7"/>
    <mergeCell ref="Y7:AN7"/>
    <mergeCell ref="E10:L10"/>
    <mergeCell ref="M10:X10"/>
    <mergeCell ref="Y10:AN10"/>
    <mergeCell ref="E11:L11"/>
    <mergeCell ref="M11:X11"/>
    <mergeCell ref="Y11:AN11"/>
    <mergeCell ref="E8:L8"/>
    <mergeCell ref="M8:X8"/>
    <mergeCell ref="Y8:AN8"/>
    <mergeCell ref="E9:L9"/>
    <mergeCell ref="M9:X9"/>
    <mergeCell ref="Y9:AN9"/>
    <mergeCell ref="T18:U19"/>
    <mergeCell ref="V18:W19"/>
    <mergeCell ref="A20:B31"/>
    <mergeCell ref="C20:N21"/>
    <mergeCell ref="O20:S21"/>
    <mergeCell ref="T20:U21"/>
    <mergeCell ref="V20:W21"/>
    <mergeCell ref="W14:AV14"/>
    <mergeCell ref="A16:B19"/>
    <mergeCell ref="C16:W17"/>
    <mergeCell ref="X16:AB19"/>
    <mergeCell ref="AC16:AG19"/>
    <mergeCell ref="AH16:AL19"/>
    <mergeCell ref="AM16:AQ19"/>
    <mergeCell ref="AR16:AV19"/>
    <mergeCell ref="C18:N19"/>
    <mergeCell ref="O18:S19"/>
    <mergeCell ref="X20:AB21"/>
    <mergeCell ref="AC20:AG21"/>
    <mergeCell ref="AH20:AL21"/>
    <mergeCell ref="AM20:AQ21"/>
    <mergeCell ref="AR20:AV21"/>
    <mergeCell ref="C22:N23"/>
    <mergeCell ref="O22:S23"/>
    <mergeCell ref="T22:U23"/>
    <mergeCell ref="V22:W23"/>
    <mergeCell ref="X22:AB23"/>
    <mergeCell ref="AC22:AG23"/>
    <mergeCell ref="AH22:AL23"/>
    <mergeCell ref="AM22:AQ23"/>
    <mergeCell ref="AR22:AV23"/>
    <mergeCell ref="C24:N25"/>
    <mergeCell ref="O24:S25"/>
    <mergeCell ref="T24:U25"/>
    <mergeCell ref="V24:W25"/>
    <mergeCell ref="X24:AB25"/>
    <mergeCell ref="AC24:AG25"/>
    <mergeCell ref="AH24:AL25"/>
    <mergeCell ref="AM24:AQ25"/>
    <mergeCell ref="AR24:AV25"/>
    <mergeCell ref="C26:N27"/>
    <mergeCell ref="O26:S27"/>
    <mergeCell ref="T26:U27"/>
    <mergeCell ref="V26:W27"/>
    <mergeCell ref="X26:AB27"/>
    <mergeCell ref="AC26:AG27"/>
    <mergeCell ref="AH26:AL27"/>
    <mergeCell ref="AR28:AV29"/>
    <mergeCell ref="C30:W31"/>
    <mergeCell ref="X30:AB31"/>
    <mergeCell ref="AC30:AG31"/>
    <mergeCell ref="AH30:AL31"/>
    <mergeCell ref="AM30:AQ31"/>
    <mergeCell ref="AR30:AV31"/>
    <mergeCell ref="AM26:AQ27"/>
    <mergeCell ref="AR26:AV27"/>
    <mergeCell ref="C28:N29"/>
    <mergeCell ref="O28:S29"/>
    <mergeCell ref="T28:U29"/>
    <mergeCell ref="V28:W29"/>
    <mergeCell ref="X28:AB29"/>
    <mergeCell ref="AC28:AG29"/>
    <mergeCell ref="AH28:AL29"/>
    <mergeCell ref="AM28:AQ29"/>
    <mergeCell ref="AC32:AG33"/>
    <mergeCell ref="AH32:AL33"/>
    <mergeCell ref="AM32:AQ33"/>
    <mergeCell ref="AR32:AV33"/>
    <mergeCell ref="C34:N35"/>
    <mergeCell ref="O34:S35"/>
    <mergeCell ref="T34:U35"/>
    <mergeCell ref="V34:W35"/>
    <mergeCell ref="X34:AB35"/>
    <mergeCell ref="AC34:AG35"/>
    <mergeCell ref="C32:N33"/>
    <mergeCell ref="O32:S33"/>
    <mergeCell ref="T32:U33"/>
    <mergeCell ref="V32:W33"/>
    <mergeCell ref="X32:AB33"/>
    <mergeCell ref="AH34:AL35"/>
    <mergeCell ref="AM34:AQ35"/>
    <mergeCell ref="AR34:AV35"/>
    <mergeCell ref="C36:N37"/>
    <mergeCell ref="O36:S37"/>
    <mergeCell ref="T36:U37"/>
    <mergeCell ref="V36:W37"/>
    <mergeCell ref="X36:AB37"/>
    <mergeCell ref="AC36:AG37"/>
    <mergeCell ref="AH36:AL37"/>
    <mergeCell ref="AM36:AQ37"/>
    <mergeCell ref="AR36:AV37"/>
    <mergeCell ref="C38:N39"/>
    <mergeCell ref="O38:S39"/>
    <mergeCell ref="T38:U39"/>
    <mergeCell ref="V38:W39"/>
    <mergeCell ref="X38:AB39"/>
    <mergeCell ref="AC38:AG39"/>
    <mergeCell ref="AH38:AL39"/>
    <mergeCell ref="AM38:AQ39"/>
    <mergeCell ref="AR38:AV39"/>
    <mergeCell ref="C40:N41"/>
    <mergeCell ref="O40:S41"/>
    <mergeCell ref="T40:U41"/>
    <mergeCell ref="V40:W41"/>
    <mergeCell ref="X40:AB41"/>
    <mergeCell ref="AC40:AG41"/>
    <mergeCell ref="AH40:AL41"/>
    <mergeCell ref="AM40:AQ41"/>
    <mergeCell ref="AR40:AV41"/>
    <mergeCell ref="AC42:AG43"/>
    <mergeCell ref="AH42:AL43"/>
    <mergeCell ref="AM42:AQ43"/>
    <mergeCell ref="AR42:AV43"/>
    <mergeCell ref="A44:B55"/>
    <mergeCell ref="C44:N45"/>
    <mergeCell ref="O44:S45"/>
    <mergeCell ref="T44:U45"/>
    <mergeCell ref="V44:W45"/>
    <mergeCell ref="X44:AB45"/>
    <mergeCell ref="A32:B43"/>
    <mergeCell ref="C42:W43"/>
    <mergeCell ref="X42:AB43"/>
    <mergeCell ref="AC44:AG45"/>
    <mergeCell ref="AH44:AL45"/>
    <mergeCell ref="AM44:AQ45"/>
    <mergeCell ref="AR44:AV45"/>
    <mergeCell ref="C46:N47"/>
    <mergeCell ref="O46:S47"/>
    <mergeCell ref="T46:U47"/>
    <mergeCell ref="V46:W47"/>
    <mergeCell ref="X46:AB47"/>
    <mergeCell ref="AC46:AG47"/>
    <mergeCell ref="AH46:AL47"/>
    <mergeCell ref="AM46:AQ47"/>
    <mergeCell ref="AR46:AV47"/>
    <mergeCell ref="C48:N49"/>
    <mergeCell ref="O48:S49"/>
    <mergeCell ref="T48:U49"/>
    <mergeCell ref="V48:W49"/>
    <mergeCell ref="X48:AB49"/>
    <mergeCell ref="AC48:AG49"/>
    <mergeCell ref="AH48:AL49"/>
    <mergeCell ref="AM48:AQ49"/>
    <mergeCell ref="AR48:AV49"/>
    <mergeCell ref="AR54:AV55"/>
    <mergeCell ref="AR50:AV51"/>
    <mergeCell ref="C52:N53"/>
    <mergeCell ref="O52:S53"/>
    <mergeCell ref="T52:U53"/>
    <mergeCell ref="V52:W53"/>
    <mergeCell ref="X52:AB53"/>
    <mergeCell ref="AC52:AG53"/>
    <mergeCell ref="AH52:AL53"/>
    <mergeCell ref="AM52:AQ53"/>
    <mergeCell ref="AR52:AV53"/>
    <mergeCell ref="C50:N51"/>
    <mergeCell ref="O50:S51"/>
    <mergeCell ref="T50:U51"/>
    <mergeCell ref="V50:W51"/>
    <mergeCell ref="X50:AB51"/>
    <mergeCell ref="AC50:AG51"/>
    <mergeCell ref="AH50:AL51"/>
    <mergeCell ref="AM50:AQ51"/>
    <mergeCell ref="C54:W55"/>
    <mergeCell ref="X54:AB55"/>
    <mergeCell ref="AC54:AG55"/>
    <mergeCell ref="AH54:AL55"/>
    <mergeCell ref="AM54:AQ55"/>
    <mergeCell ref="AC56:AG57"/>
    <mergeCell ref="AH56:AL57"/>
    <mergeCell ref="AM56:AQ57"/>
    <mergeCell ref="AR56:AV57"/>
    <mergeCell ref="C58:N59"/>
    <mergeCell ref="O58:S59"/>
    <mergeCell ref="T58:U59"/>
    <mergeCell ref="V58:W59"/>
    <mergeCell ref="X58:AB59"/>
    <mergeCell ref="AC58:AG59"/>
    <mergeCell ref="C56:N57"/>
    <mergeCell ref="O56:S57"/>
    <mergeCell ref="T56:U57"/>
    <mergeCell ref="V56:W57"/>
    <mergeCell ref="X56:AB57"/>
    <mergeCell ref="AH58:AL59"/>
    <mergeCell ref="AM58:AQ59"/>
    <mergeCell ref="AR58:AV59"/>
    <mergeCell ref="C60:N61"/>
    <mergeCell ref="O60:S61"/>
    <mergeCell ref="T60:U61"/>
    <mergeCell ref="V60:W61"/>
    <mergeCell ref="X60:AB61"/>
    <mergeCell ref="AC60:AG61"/>
    <mergeCell ref="AH60:AL61"/>
    <mergeCell ref="AM60:AQ61"/>
    <mergeCell ref="AR60:AV61"/>
    <mergeCell ref="C62:N63"/>
    <mergeCell ref="O62:S63"/>
    <mergeCell ref="T62:U63"/>
    <mergeCell ref="V62:W63"/>
    <mergeCell ref="X62:AB63"/>
    <mergeCell ref="AC62:AG63"/>
    <mergeCell ref="AH62:AL63"/>
    <mergeCell ref="AM62:AQ63"/>
    <mergeCell ref="AR62:AV63"/>
    <mergeCell ref="C64:N65"/>
    <mergeCell ref="O64:S65"/>
    <mergeCell ref="T64:U65"/>
    <mergeCell ref="V64:W65"/>
    <mergeCell ref="X64:AB65"/>
    <mergeCell ref="AC64:AG65"/>
    <mergeCell ref="AH64:AL65"/>
    <mergeCell ref="AM64:AQ65"/>
    <mergeCell ref="AR64:AV65"/>
    <mergeCell ref="AC66:AG67"/>
    <mergeCell ref="AH66:AL67"/>
    <mergeCell ref="AM66:AQ67"/>
    <mergeCell ref="AR66:AV67"/>
    <mergeCell ref="A68:B79"/>
    <mergeCell ref="C68:N69"/>
    <mergeCell ref="O68:S69"/>
    <mergeCell ref="T68:U69"/>
    <mergeCell ref="V68:W69"/>
    <mergeCell ref="X68:AB69"/>
    <mergeCell ref="A56:B67"/>
    <mergeCell ref="C66:W67"/>
    <mergeCell ref="X66:AB67"/>
    <mergeCell ref="AC68:AG69"/>
    <mergeCell ref="AH68:AL69"/>
    <mergeCell ref="AM68:AQ69"/>
    <mergeCell ref="AR68:AV69"/>
    <mergeCell ref="C70:N71"/>
    <mergeCell ref="O70:S71"/>
    <mergeCell ref="T70:U71"/>
    <mergeCell ref="V70:W71"/>
    <mergeCell ref="X70:AB71"/>
    <mergeCell ref="AC70:AG71"/>
    <mergeCell ref="AH70:AL71"/>
    <mergeCell ref="AM70:AQ71"/>
    <mergeCell ref="AR70:AV71"/>
    <mergeCell ref="C72:N73"/>
    <mergeCell ref="O72:S73"/>
    <mergeCell ref="T72:U73"/>
    <mergeCell ref="V72:W73"/>
    <mergeCell ref="X72:AB73"/>
    <mergeCell ref="AC72:AG73"/>
    <mergeCell ref="AH72:AL73"/>
    <mergeCell ref="AM72:AQ73"/>
    <mergeCell ref="AR72:AV73"/>
    <mergeCell ref="AR78:AV79"/>
    <mergeCell ref="AR74:AV75"/>
    <mergeCell ref="C76:N77"/>
    <mergeCell ref="O76:S77"/>
    <mergeCell ref="T76:U77"/>
    <mergeCell ref="V76:W77"/>
    <mergeCell ref="X76:AB77"/>
    <mergeCell ref="AC76:AG77"/>
    <mergeCell ref="AH76:AL77"/>
    <mergeCell ref="AM76:AQ77"/>
    <mergeCell ref="AR76:AV77"/>
    <mergeCell ref="C74:N75"/>
    <mergeCell ref="O74:S75"/>
    <mergeCell ref="T74:U75"/>
    <mergeCell ref="V74:W75"/>
    <mergeCell ref="X74:AB75"/>
    <mergeCell ref="AC74:AG75"/>
    <mergeCell ref="AH74:AL75"/>
    <mergeCell ref="AM74:AQ75"/>
    <mergeCell ref="C78:W79"/>
    <mergeCell ref="X78:AB79"/>
    <mergeCell ref="AC78:AG79"/>
    <mergeCell ref="AH78:AL79"/>
    <mergeCell ref="AM78:AQ79"/>
    <mergeCell ref="AC80:AG81"/>
    <mergeCell ref="AH80:AL81"/>
    <mergeCell ref="AM80:AQ81"/>
    <mergeCell ref="AR80:AV81"/>
    <mergeCell ref="C82:N83"/>
    <mergeCell ref="O82:S83"/>
    <mergeCell ref="T82:U83"/>
    <mergeCell ref="V82:W83"/>
    <mergeCell ref="X82:AB83"/>
    <mergeCell ref="AC82:AG83"/>
    <mergeCell ref="C80:N81"/>
    <mergeCell ref="O80:S81"/>
    <mergeCell ref="T80:U81"/>
    <mergeCell ref="V80:W81"/>
    <mergeCell ref="X80:AB81"/>
    <mergeCell ref="AH82:AL83"/>
    <mergeCell ref="AM82:AQ83"/>
    <mergeCell ref="AR82:AV83"/>
    <mergeCell ref="C84:N85"/>
    <mergeCell ref="O84:S85"/>
    <mergeCell ref="T84:U85"/>
    <mergeCell ref="V84:W85"/>
    <mergeCell ref="X84:AB85"/>
    <mergeCell ref="AC84:AG85"/>
    <mergeCell ref="AH84:AL85"/>
    <mergeCell ref="AM84:AQ85"/>
    <mergeCell ref="AR84:AV85"/>
    <mergeCell ref="C86:N87"/>
    <mergeCell ref="O86:S87"/>
    <mergeCell ref="T86:U87"/>
    <mergeCell ref="V86:W87"/>
    <mergeCell ref="X86:AB87"/>
    <mergeCell ref="AC86:AG87"/>
    <mergeCell ref="AH86:AL87"/>
    <mergeCell ref="AM86:AQ87"/>
    <mergeCell ref="AR86:AV87"/>
    <mergeCell ref="C88:N89"/>
    <mergeCell ref="O88:S89"/>
    <mergeCell ref="T88:U89"/>
    <mergeCell ref="V88:W89"/>
    <mergeCell ref="X88:AB89"/>
    <mergeCell ref="AC88:AG89"/>
    <mergeCell ref="AH88:AL89"/>
    <mergeCell ref="AM88:AQ89"/>
    <mergeCell ref="AR88:AV89"/>
    <mergeCell ref="AC90:AG91"/>
    <mergeCell ref="AH90:AL91"/>
    <mergeCell ref="AM90:AQ91"/>
    <mergeCell ref="AR90:AV91"/>
    <mergeCell ref="A92:B103"/>
    <mergeCell ref="C92:N93"/>
    <mergeCell ref="O92:S93"/>
    <mergeCell ref="T92:U93"/>
    <mergeCell ref="V92:W93"/>
    <mergeCell ref="X92:AB93"/>
    <mergeCell ref="A80:B91"/>
    <mergeCell ref="C90:W91"/>
    <mergeCell ref="X90:AB91"/>
    <mergeCell ref="AC92:AG93"/>
    <mergeCell ref="AH92:AL93"/>
    <mergeCell ref="AM92:AQ93"/>
    <mergeCell ref="AR92:AV93"/>
    <mergeCell ref="C94:N95"/>
    <mergeCell ref="O94:S95"/>
    <mergeCell ref="T94:U95"/>
    <mergeCell ref="V94:W95"/>
    <mergeCell ref="X94:AB95"/>
    <mergeCell ref="AC94:AG95"/>
    <mergeCell ref="AH94:AL95"/>
    <mergeCell ref="AM94:AQ95"/>
    <mergeCell ref="AR94:AV95"/>
    <mergeCell ref="C96:N97"/>
    <mergeCell ref="O96:S97"/>
    <mergeCell ref="T96:U97"/>
    <mergeCell ref="V96:W97"/>
    <mergeCell ref="X96:AB97"/>
    <mergeCell ref="AC96:AG97"/>
    <mergeCell ref="AH96:AL97"/>
    <mergeCell ref="AM96:AQ97"/>
    <mergeCell ref="AR96:AV97"/>
    <mergeCell ref="C98:N99"/>
    <mergeCell ref="O98:S99"/>
    <mergeCell ref="T98:U99"/>
    <mergeCell ref="V98:W99"/>
    <mergeCell ref="X98:AB99"/>
    <mergeCell ref="AC98:AG99"/>
    <mergeCell ref="AH98:AL99"/>
    <mergeCell ref="AM98:AQ99"/>
    <mergeCell ref="AR98:AV99"/>
    <mergeCell ref="C100:N101"/>
    <mergeCell ref="O100:S101"/>
    <mergeCell ref="T100:U101"/>
    <mergeCell ref="V100:W101"/>
    <mergeCell ref="X100:AB101"/>
    <mergeCell ref="AC100:AG101"/>
    <mergeCell ref="AH100:AL101"/>
    <mergeCell ref="AM100:AQ101"/>
    <mergeCell ref="AR100:AV101"/>
    <mergeCell ref="A106:AV112"/>
    <mergeCell ref="A104:W105"/>
    <mergeCell ref="X104:AB105"/>
    <mergeCell ref="AC104:AG105"/>
    <mergeCell ref="AH104:AL105"/>
    <mergeCell ref="AM104:AQ105"/>
    <mergeCell ref="AR104:AV105"/>
    <mergeCell ref="C102:W103"/>
    <mergeCell ref="X102:AB103"/>
    <mergeCell ref="AC102:AG103"/>
    <mergeCell ref="AH102:AL103"/>
    <mergeCell ref="AM102:AQ103"/>
    <mergeCell ref="AR102:AV103"/>
  </mergeCells>
  <phoneticPr fontId="1"/>
  <pageMargins left="0.51181102362204722" right="0.51181102362204722" top="0.55118110236220474" bottom="0.55118110236220474" header="0.11811023622047245" footer="0.11811023622047245"/>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75AC-B9CF-40FB-A944-7CC61B2608BA}">
  <sheetPr>
    <tabColor rgb="FFFFFF00"/>
  </sheetPr>
  <dimension ref="A1:AV112"/>
  <sheetViews>
    <sheetView zoomScale="90" zoomScaleNormal="90" zoomScaleSheetLayoutView="52" workbookViewId="0">
      <selection activeCell="O22" sqref="O22:S23"/>
    </sheetView>
  </sheetViews>
  <sheetFormatPr defaultColWidth="2.21875" defaultRowHeight="13.2" outlineLevelRow="1"/>
  <cols>
    <col min="1" max="1" width="2.21875" style="1"/>
    <col min="2" max="2" width="2.44140625" style="1" customWidth="1"/>
    <col min="3" max="14" width="2.21875" style="1"/>
    <col min="15" max="15" width="2.33203125" style="1" customWidth="1"/>
    <col min="16" max="16384" width="2.21875" style="1"/>
  </cols>
  <sheetData>
    <row r="1" spans="1:48" ht="20.25" customHeight="1">
      <c r="C1" s="7" t="s">
        <v>45</v>
      </c>
    </row>
    <row r="2" spans="1:48" ht="20.25" customHeight="1">
      <c r="C2" s="1" t="s">
        <v>42</v>
      </c>
    </row>
    <row r="3" spans="1:48" ht="15" customHeight="1">
      <c r="E3" s="8" t="s">
        <v>46</v>
      </c>
    </row>
    <row r="4" spans="1:48" ht="15" customHeight="1">
      <c r="E4" s="8" t="s">
        <v>47</v>
      </c>
    </row>
    <row r="5" spans="1:48" ht="13.5" customHeight="1">
      <c r="AM5" s="9" t="s">
        <v>7</v>
      </c>
    </row>
    <row r="6" spans="1:48" ht="24" customHeight="1">
      <c r="D6" s="6"/>
      <c r="E6" s="144" t="s">
        <v>35</v>
      </c>
      <c r="F6" s="145"/>
      <c r="G6" s="145"/>
      <c r="H6" s="145"/>
      <c r="I6" s="145"/>
      <c r="J6" s="145"/>
      <c r="K6" s="145"/>
      <c r="L6" s="146"/>
      <c r="M6" s="144" t="s">
        <v>36</v>
      </c>
      <c r="N6" s="145"/>
      <c r="O6" s="145"/>
      <c r="P6" s="145"/>
      <c r="Q6" s="145"/>
      <c r="R6" s="145"/>
      <c r="S6" s="145"/>
      <c r="T6" s="145"/>
      <c r="U6" s="145"/>
      <c r="V6" s="145"/>
      <c r="W6" s="145"/>
      <c r="X6" s="146"/>
      <c r="Y6" s="144" t="s">
        <v>37</v>
      </c>
      <c r="Z6" s="145"/>
      <c r="AA6" s="145"/>
      <c r="AB6" s="145"/>
      <c r="AC6" s="145"/>
      <c r="AD6" s="145"/>
      <c r="AE6" s="145"/>
      <c r="AF6" s="145"/>
      <c r="AG6" s="145"/>
      <c r="AH6" s="145"/>
      <c r="AI6" s="145"/>
      <c r="AJ6" s="145"/>
      <c r="AK6" s="145"/>
      <c r="AL6" s="145"/>
      <c r="AM6" s="145"/>
      <c r="AN6" s="146"/>
      <c r="AO6" s="5"/>
    </row>
    <row r="7" spans="1:48" ht="24" customHeight="1">
      <c r="B7" s="7"/>
      <c r="D7" s="6"/>
      <c r="E7" s="138" t="s">
        <v>30</v>
      </c>
      <c r="F7" s="139"/>
      <c r="G7" s="139"/>
      <c r="H7" s="139"/>
      <c r="I7" s="139"/>
      <c r="J7" s="139"/>
      <c r="K7" s="139"/>
      <c r="L7" s="140"/>
      <c r="M7" s="157">
        <f>M11-M10-M9-M8</f>
        <v>418000</v>
      </c>
      <c r="N7" s="152"/>
      <c r="O7" s="152"/>
      <c r="P7" s="152"/>
      <c r="Q7" s="152"/>
      <c r="R7" s="152"/>
      <c r="S7" s="152"/>
      <c r="T7" s="152"/>
      <c r="U7" s="152"/>
      <c r="V7" s="152"/>
      <c r="W7" s="152"/>
      <c r="X7" s="153"/>
      <c r="Y7" s="154"/>
      <c r="Z7" s="155"/>
      <c r="AA7" s="155"/>
      <c r="AB7" s="155"/>
      <c r="AC7" s="155"/>
      <c r="AD7" s="155"/>
      <c r="AE7" s="155"/>
      <c r="AF7" s="155"/>
      <c r="AG7" s="155"/>
      <c r="AH7" s="155"/>
      <c r="AI7" s="155"/>
      <c r="AJ7" s="155"/>
      <c r="AK7" s="155"/>
      <c r="AL7" s="155"/>
      <c r="AM7" s="155"/>
      <c r="AN7" s="156"/>
      <c r="AO7" s="5"/>
    </row>
    <row r="8" spans="1:48" ht="24" customHeight="1">
      <c r="B8" s="7"/>
      <c r="D8" s="6"/>
      <c r="E8" s="138" t="s">
        <v>31</v>
      </c>
      <c r="F8" s="139"/>
      <c r="G8" s="139"/>
      <c r="H8" s="139"/>
      <c r="I8" s="139"/>
      <c r="J8" s="139"/>
      <c r="K8" s="139"/>
      <c r="L8" s="140"/>
      <c r="M8" s="158">
        <v>562000</v>
      </c>
      <c r="N8" s="159"/>
      <c r="O8" s="159"/>
      <c r="P8" s="159"/>
      <c r="Q8" s="159"/>
      <c r="R8" s="159"/>
      <c r="S8" s="159"/>
      <c r="T8" s="159"/>
      <c r="U8" s="159"/>
      <c r="V8" s="159"/>
      <c r="W8" s="159"/>
      <c r="X8" s="160"/>
      <c r="Y8" s="154" t="s">
        <v>40</v>
      </c>
      <c r="Z8" s="155"/>
      <c r="AA8" s="155"/>
      <c r="AB8" s="155"/>
      <c r="AC8" s="155"/>
      <c r="AD8" s="155"/>
      <c r="AE8" s="155"/>
      <c r="AF8" s="155"/>
      <c r="AG8" s="155"/>
      <c r="AH8" s="155"/>
      <c r="AI8" s="155"/>
      <c r="AJ8" s="155"/>
      <c r="AK8" s="155"/>
      <c r="AL8" s="155"/>
      <c r="AM8" s="155"/>
      <c r="AN8" s="156"/>
      <c r="AO8" s="5"/>
    </row>
    <row r="9" spans="1:48" ht="24" customHeight="1">
      <c r="B9" s="7"/>
      <c r="D9" s="6"/>
      <c r="E9" s="138" t="s">
        <v>32</v>
      </c>
      <c r="F9" s="139"/>
      <c r="G9" s="139"/>
      <c r="H9" s="139"/>
      <c r="I9" s="139"/>
      <c r="J9" s="139"/>
      <c r="K9" s="139"/>
      <c r="L9" s="140"/>
      <c r="M9" s="151"/>
      <c r="N9" s="152"/>
      <c r="O9" s="152"/>
      <c r="P9" s="152"/>
      <c r="Q9" s="152"/>
      <c r="R9" s="152"/>
      <c r="S9" s="152"/>
      <c r="T9" s="152"/>
      <c r="U9" s="152"/>
      <c r="V9" s="152"/>
      <c r="W9" s="152"/>
      <c r="X9" s="153"/>
      <c r="Y9" s="154"/>
      <c r="Z9" s="155"/>
      <c r="AA9" s="155"/>
      <c r="AB9" s="155"/>
      <c r="AC9" s="155"/>
      <c r="AD9" s="155"/>
      <c r="AE9" s="155"/>
      <c r="AF9" s="155"/>
      <c r="AG9" s="155"/>
      <c r="AH9" s="155"/>
      <c r="AI9" s="155"/>
      <c r="AJ9" s="155"/>
      <c r="AK9" s="155"/>
      <c r="AL9" s="155"/>
      <c r="AM9" s="155"/>
      <c r="AN9" s="156"/>
      <c r="AO9" s="5"/>
    </row>
    <row r="10" spans="1:48" ht="24" customHeight="1">
      <c r="B10" s="7"/>
      <c r="D10" s="6"/>
      <c r="E10" s="138" t="s">
        <v>33</v>
      </c>
      <c r="F10" s="139"/>
      <c r="G10" s="139"/>
      <c r="H10" s="139"/>
      <c r="I10" s="139"/>
      <c r="J10" s="139"/>
      <c r="K10" s="139"/>
      <c r="L10" s="140"/>
      <c r="M10" s="157">
        <f>AM104</f>
        <v>1500000</v>
      </c>
      <c r="N10" s="152"/>
      <c r="O10" s="152"/>
      <c r="P10" s="152"/>
      <c r="Q10" s="152"/>
      <c r="R10" s="152"/>
      <c r="S10" s="152"/>
      <c r="T10" s="152"/>
      <c r="U10" s="152"/>
      <c r="V10" s="152"/>
      <c r="W10" s="152"/>
      <c r="X10" s="153"/>
      <c r="Y10" s="154"/>
      <c r="Z10" s="155"/>
      <c r="AA10" s="155"/>
      <c r="AB10" s="155"/>
      <c r="AC10" s="155"/>
      <c r="AD10" s="155"/>
      <c r="AE10" s="155"/>
      <c r="AF10" s="155"/>
      <c r="AG10" s="155"/>
      <c r="AH10" s="155"/>
      <c r="AI10" s="155"/>
      <c r="AJ10" s="155"/>
      <c r="AK10" s="155"/>
      <c r="AL10" s="155"/>
      <c r="AM10" s="155"/>
      <c r="AN10" s="156"/>
      <c r="AO10" s="5"/>
    </row>
    <row r="11" spans="1:48" ht="24" customHeight="1">
      <c r="B11" s="7"/>
      <c r="D11" s="6"/>
      <c r="E11" s="138" t="s">
        <v>34</v>
      </c>
      <c r="F11" s="139"/>
      <c r="G11" s="139"/>
      <c r="H11" s="139"/>
      <c r="I11" s="139"/>
      <c r="J11" s="139"/>
      <c r="K11" s="139"/>
      <c r="L11" s="140"/>
      <c r="M11" s="157">
        <f>X104</f>
        <v>2480000</v>
      </c>
      <c r="N11" s="152"/>
      <c r="O11" s="152"/>
      <c r="P11" s="152"/>
      <c r="Q11" s="152"/>
      <c r="R11" s="152"/>
      <c r="S11" s="152"/>
      <c r="T11" s="152"/>
      <c r="U11" s="152"/>
      <c r="V11" s="152"/>
      <c r="W11" s="152"/>
      <c r="X11" s="153"/>
      <c r="Y11" s="154"/>
      <c r="Z11" s="155"/>
      <c r="AA11" s="155"/>
      <c r="AB11" s="155"/>
      <c r="AC11" s="155"/>
      <c r="AD11" s="155"/>
      <c r="AE11" s="155"/>
      <c r="AF11" s="155"/>
      <c r="AG11" s="155"/>
      <c r="AH11" s="155"/>
      <c r="AI11" s="155"/>
      <c r="AJ11" s="155"/>
      <c r="AK11" s="155"/>
      <c r="AL11" s="155"/>
      <c r="AM11" s="155"/>
      <c r="AN11" s="156"/>
      <c r="AO11" s="5"/>
    </row>
    <row r="13" spans="1:48" ht="27" customHeight="1">
      <c r="B13" s="10"/>
      <c r="C13" s="7" t="s">
        <v>43</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row>
    <row r="14" spans="1:48" ht="13.5" customHeight="1">
      <c r="B14" s="2"/>
      <c r="C14" s="2"/>
      <c r="D14" s="2"/>
      <c r="E14" s="2"/>
      <c r="F14" s="2"/>
      <c r="G14" s="2"/>
      <c r="H14" s="2"/>
      <c r="I14" s="2"/>
      <c r="J14" s="2"/>
      <c r="K14" s="2"/>
      <c r="L14" s="2"/>
      <c r="M14" s="2"/>
      <c r="N14" s="2"/>
      <c r="O14" s="2"/>
      <c r="P14" s="2"/>
      <c r="Q14" s="2"/>
      <c r="R14" s="2"/>
      <c r="S14" s="2"/>
      <c r="T14" s="2"/>
      <c r="U14" s="2"/>
      <c r="V14" s="2"/>
      <c r="W14" s="113" t="s">
        <v>6</v>
      </c>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row>
    <row r="15" spans="1:48" ht="13.5" customHeight="1">
      <c r="B15" s="2"/>
      <c r="C15" s="2"/>
      <c r="D15" s="2"/>
      <c r="E15" s="2"/>
      <c r="F15" s="2"/>
      <c r="G15" s="2"/>
      <c r="H15" s="2"/>
      <c r="I15" s="2"/>
      <c r="J15" s="2"/>
      <c r="K15" s="2"/>
      <c r="L15" s="2"/>
      <c r="M15" s="2"/>
      <c r="N15" s="2"/>
      <c r="O15" s="2"/>
      <c r="P15" s="2"/>
      <c r="Q15" s="2"/>
      <c r="R15" s="2"/>
      <c r="S15" s="2"/>
      <c r="T15" s="2"/>
      <c r="U15" s="2"/>
      <c r="V15" s="2"/>
      <c r="W15" s="3"/>
      <c r="X15" s="4"/>
      <c r="Y15" s="4"/>
      <c r="Z15" s="4"/>
      <c r="AA15" s="4"/>
      <c r="AB15" s="4"/>
      <c r="AC15" s="4"/>
      <c r="AD15" s="4"/>
      <c r="AE15" s="4"/>
      <c r="AF15" s="4"/>
      <c r="AG15" s="4"/>
      <c r="AH15" s="4"/>
      <c r="AI15" s="4"/>
      <c r="AJ15" s="4"/>
      <c r="AK15" s="4"/>
      <c r="AL15" s="4"/>
      <c r="AM15" s="3"/>
      <c r="AN15" s="3"/>
      <c r="AO15" s="3"/>
      <c r="AP15" s="3"/>
      <c r="AQ15" s="3"/>
      <c r="AR15" s="4"/>
      <c r="AT15" s="4"/>
      <c r="AU15" s="9" t="s">
        <v>7</v>
      </c>
      <c r="AV15" s="4"/>
    </row>
    <row r="16" spans="1:48" ht="13.5" customHeight="1">
      <c r="A16" s="86" t="s">
        <v>0</v>
      </c>
      <c r="B16" s="92"/>
      <c r="C16" s="114" t="s">
        <v>3</v>
      </c>
      <c r="D16" s="115"/>
      <c r="E16" s="115"/>
      <c r="F16" s="115"/>
      <c r="G16" s="115"/>
      <c r="H16" s="115"/>
      <c r="I16" s="115"/>
      <c r="J16" s="115"/>
      <c r="K16" s="115"/>
      <c r="L16" s="115"/>
      <c r="M16" s="115"/>
      <c r="N16" s="115"/>
      <c r="O16" s="115"/>
      <c r="P16" s="115"/>
      <c r="Q16" s="115"/>
      <c r="R16" s="115"/>
      <c r="S16" s="115"/>
      <c r="T16" s="115"/>
      <c r="U16" s="115"/>
      <c r="V16" s="115"/>
      <c r="W16" s="116"/>
      <c r="X16" s="120" t="s">
        <v>12</v>
      </c>
      <c r="Y16" s="121"/>
      <c r="Z16" s="121"/>
      <c r="AA16" s="121"/>
      <c r="AB16" s="122"/>
      <c r="AC16" s="120" t="s">
        <v>38</v>
      </c>
      <c r="AD16" s="121"/>
      <c r="AE16" s="121"/>
      <c r="AF16" s="121"/>
      <c r="AG16" s="122"/>
      <c r="AH16" s="120" t="s">
        <v>39</v>
      </c>
      <c r="AI16" s="121"/>
      <c r="AJ16" s="121"/>
      <c r="AK16" s="121"/>
      <c r="AL16" s="122"/>
      <c r="AM16" s="129" t="s">
        <v>8</v>
      </c>
      <c r="AN16" s="129"/>
      <c r="AO16" s="129"/>
      <c r="AP16" s="129"/>
      <c r="AQ16" s="129"/>
      <c r="AR16" s="120" t="s">
        <v>21</v>
      </c>
      <c r="AS16" s="121"/>
      <c r="AT16" s="121"/>
      <c r="AU16" s="121"/>
      <c r="AV16" s="122"/>
    </row>
    <row r="17" spans="1:48" ht="13.5" customHeight="1">
      <c r="A17" s="93"/>
      <c r="B17" s="94"/>
      <c r="C17" s="117"/>
      <c r="D17" s="118"/>
      <c r="E17" s="118"/>
      <c r="F17" s="118"/>
      <c r="G17" s="118"/>
      <c r="H17" s="118"/>
      <c r="I17" s="118"/>
      <c r="J17" s="118"/>
      <c r="K17" s="118"/>
      <c r="L17" s="118"/>
      <c r="M17" s="118"/>
      <c r="N17" s="118"/>
      <c r="O17" s="118"/>
      <c r="P17" s="118"/>
      <c r="Q17" s="118"/>
      <c r="R17" s="118"/>
      <c r="S17" s="118"/>
      <c r="T17" s="118"/>
      <c r="U17" s="118"/>
      <c r="V17" s="118"/>
      <c r="W17" s="119"/>
      <c r="X17" s="123"/>
      <c r="Y17" s="124"/>
      <c r="Z17" s="124"/>
      <c r="AA17" s="124"/>
      <c r="AB17" s="125"/>
      <c r="AC17" s="123"/>
      <c r="AD17" s="124"/>
      <c r="AE17" s="124"/>
      <c r="AF17" s="124"/>
      <c r="AG17" s="125"/>
      <c r="AH17" s="123"/>
      <c r="AI17" s="124"/>
      <c r="AJ17" s="124"/>
      <c r="AK17" s="124"/>
      <c r="AL17" s="125"/>
      <c r="AM17" s="129"/>
      <c r="AN17" s="129"/>
      <c r="AO17" s="129"/>
      <c r="AP17" s="129"/>
      <c r="AQ17" s="129"/>
      <c r="AR17" s="123"/>
      <c r="AS17" s="124"/>
      <c r="AT17" s="124"/>
      <c r="AU17" s="124"/>
      <c r="AV17" s="125"/>
    </row>
    <row r="18" spans="1:48" ht="13.5" customHeight="1">
      <c r="A18" s="93"/>
      <c r="B18" s="94"/>
      <c r="C18" s="130" t="s">
        <v>13</v>
      </c>
      <c r="D18" s="131"/>
      <c r="E18" s="131"/>
      <c r="F18" s="131"/>
      <c r="G18" s="131"/>
      <c r="H18" s="131"/>
      <c r="I18" s="131"/>
      <c r="J18" s="131"/>
      <c r="K18" s="131"/>
      <c r="L18" s="131"/>
      <c r="M18" s="131"/>
      <c r="N18" s="132"/>
      <c r="O18" s="136" t="s">
        <v>5</v>
      </c>
      <c r="P18" s="137"/>
      <c r="Q18" s="137"/>
      <c r="R18" s="137"/>
      <c r="S18" s="137"/>
      <c r="T18" s="112" t="s">
        <v>2</v>
      </c>
      <c r="U18" s="112"/>
      <c r="V18" s="112" t="s">
        <v>1</v>
      </c>
      <c r="W18" s="112"/>
      <c r="X18" s="123"/>
      <c r="Y18" s="124"/>
      <c r="Z18" s="124"/>
      <c r="AA18" s="124"/>
      <c r="AB18" s="125"/>
      <c r="AC18" s="123"/>
      <c r="AD18" s="124"/>
      <c r="AE18" s="124"/>
      <c r="AF18" s="124"/>
      <c r="AG18" s="125"/>
      <c r="AH18" s="123"/>
      <c r="AI18" s="124"/>
      <c r="AJ18" s="124"/>
      <c r="AK18" s="124"/>
      <c r="AL18" s="125"/>
      <c r="AM18" s="129"/>
      <c r="AN18" s="129"/>
      <c r="AO18" s="129"/>
      <c r="AP18" s="129"/>
      <c r="AQ18" s="129"/>
      <c r="AR18" s="123"/>
      <c r="AS18" s="124"/>
      <c r="AT18" s="124"/>
      <c r="AU18" s="124"/>
      <c r="AV18" s="125"/>
    </row>
    <row r="19" spans="1:48" ht="13.5" customHeight="1">
      <c r="A19" s="95"/>
      <c r="B19" s="96"/>
      <c r="C19" s="133"/>
      <c r="D19" s="134"/>
      <c r="E19" s="134"/>
      <c r="F19" s="134"/>
      <c r="G19" s="134"/>
      <c r="H19" s="134"/>
      <c r="I19" s="134"/>
      <c r="J19" s="134"/>
      <c r="K19" s="134"/>
      <c r="L19" s="134"/>
      <c r="M19" s="134"/>
      <c r="N19" s="135"/>
      <c r="O19" s="137"/>
      <c r="P19" s="137"/>
      <c r="Q19" s="137"/>
      <c r="R19" s="137"/>
      <c r="S19" s="137"/>
      <c r="T19" s="112"/>
      <c r="U19" s="112"/>
      <c r="V19" s="112"/>
      <c r="W19" s="112"/>
      <c r="X19" s="126"/>
      <c r="Y19" s="127"/>
      <c r="Z19" s="127"/>
      <c r="AA19" s="127"/>
      <c r="AB19" s="128"/>
      <c r="AC19" s="126"/>
      <c r="AD19" s="127"/>
      <c r="AE19" s="127"/>
      <c r="AF19" s="127"/>
      <c r="AG19" s="128"/>
      <c r="AH19" s="126"/>
      <c r="AI19" s="127"/>
      <c r="AJ19" s="127"/>
      <c r="AK19" s="127"/>
      <c r="AL19" s="128"/>
      <c r="AM19" s="129"/>
      <c r="AN19" s="129"/>
      <c r="AO19" s="129"/>
      <c r="AP19" s="129"/>
      <c r="AQ19" s="129"/>
      <c r="AR19" s="126"/>
      <c r="AS19" s="127"/>
      <c r="AT19" s="127"/>
      <c r="AU19" s="127"/>
      <c r="AV19" s="128"/>
    </row>
    <row r="20" spans="1:48" ht="13.5" customHeight="1">
      <c r="A20" s="86" t="s">
        <v>14</v>
      </c>
      <c r="B20" s="92"/>
      <c r="C20" s="197" t="s">
        <v>22</v>
      </c>
      <c r="D20" s="198"/>
      <c r="E20" s="198"/>
      <c r="F20" s="198"/>
      <c r="G20" s="198"/>
      <c r="H20" s="198"/>
      <c r="I20" s="198"/>
      <c r="J20" s="198"/>
      <c r="K20" s="198"/>
      <c r="L20" s="198"/>
      <c r="M20" s="198"/>
      <c r="N20" s="199"/>
      <c r="O20" s="203">
        <v>15000</v>
      </c>
      <c r="P20" s="204"/>
      <c r="Q20" s="204"/>
      <c r="R20" s="204"/>
      <c r="S20" s="205"/>
      <c r="T20" s="203">
        <v>15</v>
      </c>
      <c r="U20" s="205"/>
      <c r="V20" s="203" t="s">
        <v>11</v>
      </c>
      <c r="W20" s="205"/>
      <c r="X20" s="209">
        <f>O20*T20</f>
        <v>225000</v>
      </c>
      <c r="Y20" s="210"/>
      <c r="Z20" s="210"/>
      <c r="AA20" s="210"/>
      <c r="AB20" s="211"/>
      <c r="AC20" s="233">
        <f>X20/1.1</f>
        <v>204545.45454545453</v>
      </c>
      <c r="AD20" s="234"/>
      <c r="AE20" s="234"/>
      <c r="AF20" s="234"/>
      <c r="AG20" s="235"/>
      <c r="AH20" s="106"/>
      <c r="AI20" s="107"/>
      <c r="AJ20" s="107"/>
      <c r="AK20" s="107"/>
      <c r="AL20" s="108"/>
      <c r="AM20" s="106"/>
      <c r="AN20" s="107"/>
      <c r="AO20" s="107"/>
      <c r="AP20" s="107"/>
      <c r="AQ20" s="108"/>
      <c r="AR20" s="161" t="s">
        <v>24</v>
      </c>
      <c r="AS20" s="162"/>
      <c r="AT20" s="162"/>
      <c r="AU20" s="162"/>
      <c r="AV20" s="163"/>
    </row>
    <row r="21" spans="1:48">
      <c r="A21" s="93"/>
      <c r="B21" s="94"/>
      <c r="C21" s="200"/>
      <c r="D21" s="201"/>
      <c r="E21" s="201"/>
      <c r="F21" s="201"/>
      <c r="G21" s="201"/>
      <c r="H21" s="201"/>
      <c r="I21" s="201"/>
      <c r="J21" s="201"/>
      <c r="K21" s="201"/>
      <c r="L21" s="201"/>
      <c r="M21" s="201"/>
      <c r="N21" s="202"/>
      <c r="O21" s="206"/>
      <c r="P21" s="207"/>
      <c r="Q21" s="207"/>
      <c r="R21" s="207"/>
      <c r="S21" s="208"/>
      <c r="T21" s="206"/>
      <c r="U21" s="208"/>
      <c r="V21" s="206"/>
      <c r="W21" s="208"/>
      <c r="X21" s="212"/>
      <c r="Y21" s="213"/>
      <c r="Z21" s="213"/>
      <c r="AA21" s="213"/>
      <c r="AB21" s="214"/>
      <c r="AC21" s="236"/>
      <c r="AD21" s="237"/>
      <c r="AE21" s="237"/>
      <c r="AF21" s="237"/>
      <c r="AG21" s="238"/>
      <c r="AH21" s="109"/>
      <c r="AI21" s="110"/>
      <c r="AJ21" s="110"/>
      <c r="AK21" s="110"/>
      <c r="AL21" s="111"/>
      <c r="AM21" s="109"/>
      <c r="AN21" s="110"/>
      <c r="AO21" s="110"/>
      <c r="AP21" s="110"/>
      <c r="AQ21" s="111"/>
      <c r="AR21" s="164"/>
      <c r="AS21" s="165"/>
      <c r="AT21" s="165"/>
      <c r="AU21" s="165"/>
      <c r="AV21" s="166"/>
    </row>
    <row r="22" spans="1:48" ht="12.75" customHeight="1" outlineLevel="1">
      <c r="A22" s="93"/>
      <c r="B22" s="94"/>
      <c r="C22" s="167"/>
      <c r="D22" s="168"/>
      <c r="E22" s="168"/>
      <c r="F22" s="168"/>
      <c r="G22" s="168"/>
      <c r="H22" s="168"/>
      <c r="I22" s="168"/>
      <c r="J22" s="168"/>
      <c r="K22" s="168"/>
      <c r="L22" s="168"/>
      <c r="M22" s="168"/>
      <c r="N22" s="169"/>
      <c r="O22" s="173"/>
      <c r="P22" s="174"/>
      <c r="Q22" s="174"/>
      <c r="R22" s="174"/>
      <c r="S22" s="175"/>
      <c r="T22" s="173"/>
      <c r="U22" s="175"/>
      <c r="V22" s="173"/>
      <c r="W22" s="175"/>
      <c r="X22" s="179"/>
      <c r="Y22" s="180"/>
      <c r="Z22" s="180"/>
      <c r="AA22" s="180"/>
      <c r="AB22" s="181"/>
      <c r="AC22" s="185"/>
      <c r="AD22" s="186"/>
      <c r="AE22" s="186"/>
      <c r="AF22" s="186"/>
      <c r="AG22" s="187"/>
      <c r="AH22" s="106"/>
      <c r="AI22" s="107"/>
      <c r="AJ22" s="107"/>
      <c r="AK22" s="107"/>
      <c r="AL22" s="108"/>
      <c r="AM22" s="106"/>
      <c r="AN22" s="107"/>
      <c r="AO22" s="107"/>
      <c r="AP22" s="107"/>
      <c r="AQ22" s="108"/>
      <c r="AR22" s="191"/>
      <c r="AS22" s="192"/>
      <c r="AT22" s="192"/>
      <c r="AU22" s="192"/>
      <c r="AV22" s="193"/>
    </row>
    <row r="23" spans="1:48" outlineLevel="1">
      <c r="A23" s="93"/>
      <c r="B23" s="94"/>
      <c r="C23" s="170"/>
      <c r="D23" s="171"/>
      <c r="E23" s="171"/>
      <c r="F23" s="171"/>
      <c r="G23" s="171"/>
      <c r="H23" s="171"/>
      <c r="I23" s="171"/>
      <c r="J23" s="171"/>
      <c r="K23" s="171"/>
      <c r="L23" s="171"/>
      <c r="M23" s="171"/>
      <c r="N23" s="172"/>
      <c r="O23" s="176"/>
      <c r="P23" s="177"/>
      <c r="Q23" s="177"/>
      <c r="R23" s="177"/>
      <c r="S23" s="178"/>
      <c r="T23" s="176"/>
      <c r="U23" s="178"/>
      <c r="V23" s="176"/>
      <c r="W23" s="178"/>
      <c r="X23" s="182"/>
      <c r="Y23" s="183"/>
      <c r="Z23" s="183"/>
      <c r="AA23" s="183"/>
      <c r="AB23" s="184"/>
      <c r="AC23" s="188"/>
      <c r="AD23" s="189"/>
      <c r="AE23" s="189"/>
      <c r="AF23" s="189"/>
      <c r="AG23" s="190"/>
      <c r="AH23" s="109"/>
      <c r="AI23" s="110"/>
      <c r="AJ23" s="110"/>
      <c r="AK23" s="110"/>
      <c r="AL23" s="111"/>
      <c r="AM23" s="109"/>
      <c r="AN23" s="110"/>
      <c r="AO23" s="110"/>
      <c r="AP23" s="110"/>
      <c r="AQ23" s="111"/>
      <c r="AR23" s="194"/>
      <c r="AS23" s="195"/>
      <c r="AT23" s="195"/>
      <c r="AU23" s="195"/>
      <c r="AV23" s="196"/>
    </row>
    <row r="24" spans="1:48" ht="12.75" customHeight="1" outlineLevel="1">
      <c r="A24" s="93"/>
      <c r="B24" s="94"/>
      <c r="C24" s="167"/>
      <c r="D24" s="168"/>
      <c r="E24" s="168"/>
      <c r="F24" s="168"/>
      <c r="G24" s="168"/>
      <c r="H24" s="168"/>
      <c r="I24" s="168"/>
      <c r="J24" s="168"/>
      <c r="K24" s="168"/>
      <c r="L24" s="168"/>
      <c r="M24" s="168"/>
      <c r="N24" s="169"/>
      <c r="O24" s="173"/>
      <c r="P24" s="174"/>
      <c r="Q24" s="174"/>
      <c r="R24" s="174"/>
      <c r="S24" s="175"/>
      <c r="T24" s="173"/>
      <c r="U24" s="175"/>
      <c r="V24" s="173"/>
      <c r="W24" s="175"/>
      <c r="X24" s="179"/>
      <c r="Y24" s="180"/>
      <c r="Z24" s="180"/>
      <c r="AA24" s="180"/>
      <c r="AB24" s="181"/>
      <c r="AC24" s="185"/>
      <c r="AD24" s="186"/>
      <c r="AE24" s="186"/>
      <c r="AF24" s="186"/>
      <c r="AG24" s="187"/>
      <c r="AH24" s="106"/>
      <c r="AI24" s="107"/>
      <c r="AJ24" s="107"/>
      <c r="AK24" s="107"/>
      <c r="AL24" s="108"/>
      <c r="AM24" s="106"/>
      <c r="AN24" s="107"/>
      <c r="AO24" s="107"/>
      <c r="AP24" s="107"/>
      <c r="AQ24" s="108"/>
      <c r="AR24" s="191"/>
      <c r="AS24" s="192"/>
      <c r="AT24" s="192"/>
      <c r="AU24" s="192"/>
      <c r="AV24" s="193"/>
    </row>
    <row r="25" spans="1:48" outlineLevel="1">
      <c r="A25" s="93"/>
      <c r="B25" s="94"/>
      <c r="C25" s="170"/>
      <c r="D25" s="171"/>
      <c r="E25" s="171"/>
      <c r="F25" s="171"/>
      <c r="G25" s="171"/>
      <c r="H25" s="171"/>
      <c r="I25" s="171"/>
      <c r="J25" s="171"/>
      <c r="K25" s="171"/>
      <c r="L25" s="171"/>
      <c r="M25" s="171"/>
      <c r="N25" s="172"/>
      <c r="O25" s="176"/>
      <c r="P25" s="177"/>
      <c r="Q25" s="177"/>
      <c r="R25" s="177"/>
      <c r="S25" s="178"/>
      <c r="T25" s="176"/>
      <c r="U25" s="178"/>
      <c r="V25" s="176"/>
      <c r="W25" s="178"/>
      <c r="X25" s="182"/>
      <c r="Y25" s="183"/>
      <c r="Z25" s="183"/>
      <c r="AA25" s="183"/>
      <c r="AB25" s="184"/>
      <c r="AC25" s="188"/>
      <c r="AD25" s="189"/>
      <c r="AE25" s="189"/>
      <c r="AF25" s="189"/>
      <c r="AG25" s="190"/>
      <c r="AH25" s="109"/>
      <c r="AI25" s="110"/>
      <c r="AJ25" s="110"/>
      <c r="AK25" s="110"/>
      <c r="AL25" s="111"/>
      <c r="AM25" s="109"/>
      <c r="AN25" s="110"/>
      <c r="AO25" s="110"/>
      <c r="AP25" s="110"/>
      <c r="AQ25" s="111"/>
      <c r="AR25" s="194"/>
      <c r="AS25" s="195"/>
      <c r="AT25" s="195"/>
      <c r="AU25" s="195"/>
      <c r="AV25" s="196"/>
    </row>
    <row r="26" spans="1:48" outlineLevel="1">
      <c r="A26" s="93"/>
      <c r="B26" s="94"/>
      <c r="C26" s="167"/>
      <c r="D26" s="168"/>
      <c r="E26" s="168"/>
      <c r="F26" s="168"/>
      <c r="G26" s="168"/>
      <c r="H26" s="168"/>
      <c r="I26" s="168"/>
      <c r="J26" s="168"/>
      <c r="K26" s="168"/>
      <c r="L26" s="168"/>
      <c r="M26" s="168"/>
      <c r="N26" s="169"/>
      <c r="O26" s="173"/>
      <c r="P26" s="174"/>
      <c r="Q26" s="174"/>
      <c r="R26" s="174"/>
      <c r="S26" s="175"/>
      <c r="T26" s="173"/>
      <c r="U26" s="175"/>
      <c r="V26" s="173"/>
      <c r="W26" s="175"/>
      <c r="X26" s="179"/>
      <c r="Y26" s="180"/>
      <c r="Z26" s="180"/>
      <c r="AA26" s="180"/>
      <c r="AB26" s="181"/>
      <c r="AC26" s="185"/>
      <c r="AD26" s="186"/>
      <c r="AE26" s="186"/>
      <c r="AF26" s="186"/>
      <c r="AG26" s="187"/>
      <c r="AH26" s="106"/>
      <c r="AI26" s="107"/>
      <c r="AJ26" s="107"/>
      <c r="AK26" s="107"/>
      <c r="AL26" s="108"/>
      <c r="AM26" s="106"/>
      <c r="AN26" s="107"/>
      <c r="AO26" s="107"/>
      <c r="AP26" s="107"/>
      <c r="AQ26" s="108"/>
      <c r="AR26" s="191"/>
      <c r="AS26" s="192"/>
      <c r="AT26" s="192"/>
      <c r="AU26" s="192"/>
      <c r="AV26" s="193"/>
    </row>
    <row r="27" spans="1:48" outlineLevel="1">
      <c r="A27" s="93"/>
      <c r="B27" s="94"/>
      <c r="C27" s="170"/>
      <c r="D27" s="171"/>
      <c r="E27" s="171"/>
      <c r="F27" s="171"/>
      <c r="G27" s="171"/>
      <c r="H27" s="171"/>
      <c r="I27" s="171"/>
      <c r="J27" s="171"/>
      <c r="K27" s="171"/>
      <c r="L27" s="171"/>
      <c r="M27" s="171"/>
      <c r="N27" s="172"/>
      <c r="O27" s="176"/>
      <c r="P27" s="177"/>
      <c r="Q27" s="177"/>
      <c r="R27" s="177"/>
      <c r="S27" s="178"/>
      <c r="T27" s="176"/>
      <c r="U27" s="178"/>
      <c r="V27" s="176"/>
      <c r="W27" s="178"/>
      <c r="X27" s="182"/>
      <c r="Y27" s="183"/>
      <c r="Z27" s="183"/>
      <c r="AA27" s="183"/>
      <c r="AB27" s="184"/>
      <c r="AC27" s="188"/>
      <c r="AD27" s="189"/>
      <c r="AE27" s="189"/>
      <c r="AF27" s="189"/>
      <c r="AG27" s="190"/>
      <c r="AH27" s="109"/>
      <c r="AI27" s="110"/>
      <c r="AJ27" s="110"/>
      <c r="AK27" s="110"/>
      <c r="AL27" s="111"/>
      <c r="AM27" s="109"/>
      <c r="AN27" s="110"/>
      <c r="AO27" s="110"/>
      <c r="AP27" s="110"/>
      <c r="AQ27" s="111"/>
      <c r="AR27" s="194"/>
      <c r="AS27" s="195"/>
      <c r="AT27" s="195"/>
      <c r="AU27" s="195"/>
      <c r="AV27" s="196"/>
    </row>
    <row r="28" spans="1:48" outlineLevel="1">
      <c r="A28" s="93"/>
      <c r="B28" s="94"/>
      <c r="C28" s="167"/>
      <c r="D28" s="168"/>
      <c r="E28" s="168"/>
      <c r="F28" s="168"/>
      <c r="G28" s="168"/>
      <c r="H28" s="168"/>
      <c r="I28" s="168"/>
      <c r="J28" s="168"/>
      <c r="K28" s="168"/>
      <c r="L28" s="168"/>
      <c r="M28" s="168"/>
      <c r="N28" s="169"/>
      <c r="O28" s="173"/>
      <c r="P28" s="174"/>
      <c r="Q28" s="174"/>
      <c r="R28" s="174"/>
      <c r="S28" s="175"/>
      <c r="T28" s="173"/>
      <c r="U28" s="175"/>
      <c r="V28" s="173"/>
      <c r="W28" s="175"/>
      <c r="X28" s="179"/>
      <c r="Y28" s="180"/>
      <c r="Z28" s="180"/>
      <c r="AA28" s="180"/>
      <c r="AB28" s="181"/>
      <c r="AC28" s="185"/>
      <c r="AD28" s="186"/>
      <c r="AE28" s="186"/>
      <c r="AF28" s="186"/>
      <c r="AG28" s="187"/>
      <c r="AH28" s="106"/>
      <c r="AI28" s="107"/>
      <c r="AJ28" s="107"/>
      <c r="AK28" s="107"/>
      <c r="AL28" s="108"/>
      <c r="AM28" s="106"/>
      <c r="AN28" s="107"/>
      <c r="AO28" s="107"/>
      <c r="AP28" s="107"/>
      <c r="AQ28" s="108"/>
      <c r="AR28" s="191"/>
      <c r="AS28" s="192"/>
      <c r="AT28" s="192"/>
      <c r="AU28" s="192"/>
      <c r="AV28" s="193"/>
    </row>
    <row r="29" spans="1:48" outlineLevel="1">
      <c r="A29" s="93"/>
      <c r="B29" s="94"/>
      <c r="C29" s="170"/>
      <c r="D29" s="171"/>
      <c r="E29" s="171"/>
      <c r="F29" s="171"/>
      <c r="G29" s="171"/>
      <c r="H29" s="171"/>
      <c r="I29" s="171"/>
      <c r="J29" s="171"/>
      <c r="K29" s="171"/>
      <c r="L29" s="171"/>
      <c r="M29" s="171"/>
      <c r="N29" s="172"/>
      <c r="O29" s="176"/>
      <c r="P29" s="177"/>
      <c r="Q29" s="177"/>
      <c r="R29" s="177"/>
      <c r="S29" s="178"/>
      <c r="T29" s="176"/>
      <c r="U29" s="178"/>
      <c r="V29" s="176"/>
      <c r="W29" s="178"/>
      <c r="X29" s="182"/>
      <c r="Y29" s="183"/>
      <c r="Z29" s="183"/>
      <c r="AA29" s="183"/>
      <c r="AB29" s="184"/>
      <c r="AC29" s="188"/>
      <c r="AD29" s="189"/>
      <c r="AE29" s="189"/>
      <c r="AF29" s="189"/>
      <c r="AG29" s="190"/>
      <c r="AH29" s="109"/>
      <c r="AI29" s="110"/>
      <c r="AJ29" s="110"/>
      <c r="AK29" s="110"/>
      <c r="AL29" s="111"/>
      <c r="AM29" s="109"/>
      <c r="AN29" s="110"/>
      <c r="AO29" s="110"/>
      <c r="AP29" s="110"/>
      <c r="AQ29" s="111"/>
      <c r="AR29" s="194"/>
      <c r="AS29" s="195"/>
      <c r="AT29" s="195"/>
      <c r="AU29" s="195"/>
      <c r="AV29" s="196"/>
    </row>
    <row r="30" spans="1:48">
      <c r="A30" s="93"/>
      <c r="B30" s="94"/>
      <c r="C30" s="215" t="s">
        <v>4</v>
      </c>
      <c r="D30" s="216"/>
      <c r="E30" s="216"/>
      <c r="F30" s="216"/>
      <c r="G30" s="216"/>
      <c r="H30" s="216"/>
      <c r="I30" s="216"/>
      <c r="J30" s="216"/>
      <c r="K30" s="216"/>
      <c r="L30" s="216"/>
      <c r="M30" s="216"/>
      <c r="N30" s="216"/>
      <c r="O30" s="216"/>
      <c r="P30" s="216"/>
      <c r="Q30" s="216"/>
      <c r="R30" s="216"/>
      <c r="S30" s="216"/>
      <c r="T30" s="216"/>
      <c r="U30" s="216"/>
      <c r="V30" s="216"/>
      <c r="W30" s="217"/>
      <c r="X30" s="221">
        <f>SUM(X20:AB29)</f>
        <v>225000</v>
      </c>
      <c r="Y30" s="222"/>
      <c r="Z30" s="222"/>
      <c r="AA30" s="222"/>
      <c r="AB30" s="223"/>
      <c r="AC30" s="221">
        <f>SUM(AC20:AG29)</f>
        <v>204545.45454545453</v>
      </c>
      <c r="AD30" s="222"/>
      <c r="AE30" s="222"/>
      <c r="AF30" s="222"/>
      <c r="AG30" s="223"/>
      <c r="AH30" s="221">
        <f>AC30</f>
        <v>204545.45454545453</v>
      </c>
      <c r="AI30" s="222"/>
      <c r="AJ30" s="222"/>
      <c r="AK30" s="222"/>
      <c r="AL30" s="223"/>
      <c r="AM30" s="221">
        <f>ROUNDDOWN(AH30*2/3,-3)</f>
        <v>136000</v>
      </c>
      <c r="AN30" s="222"/>
      <c r="AO30" s="222"/>
      <c r="AP30" s="222"/>
      <c r="AQ30" s="223"/>
      <c r="AR30" s="227"/>
      <c r="AS30" s="228"/>
      <c r="AT30" s="228"/>
      <c r="AU30" s="228"/>
      <c r="AV30" s="229"/>
    </row>
    <row r="31" spans="1:48" ht="13.5" customHeight="1">
      <c r="A31" s="95"/>
      <c r="B31" s="96"/>
      <c r="C31" s="218"/>
      <c r="D31" s="219"/>
      <c r="E31" s="219"/>
      <c r="F31" s="219"/>
      <c r="G31" s="219"/>
      <c r="H31" s="219"/>
      <c r="I31" s="219"/>
      <c r="J31" s="219"/>
      <c r="K31" s="219"/>
      <c r="L31" s="219"/>
      <c r="M31" s="219"/>
      <c r="N31" s="219"/>
      <c r="O31" s="219"/>
      <c r="P31" s="219"/>
      <c r="Q31" s="219"/>
      <c r="R31" s="219"/>
      <c r="S31" s="219"/>
      <c r="T31" s="219"/>
      <c r="U31" s="219"/>
      <c r="V31" s="219"/>
      <c r="W31" s="220"/>
      <c r="X31" s="224"/>
      <c r="Y31" s="225"/>
      <c r="Z31" s="225"/>
      <c r="AA31" s="225"/>
      <c r="AB31" s="226"/>
      <c r="AC31" s="224"/>
      <c r="AD31" s="225"/>
      <c r="AE31" s="225"/>
      <c r="AF31" s="225"/>
      <c r="AG31" s="226"/>
      <c r="AH31" s="224"/>
      <c r="AI31" s="225"/>
      <c r="AJ31" s="225"/>
      <c r="AK31" s="225"/>
      <c r="AL31" s="226"/>
      <c r="AM31" s="224"/>
      <c r="AN31" s="225"/>
      <c r="AO31" s="225"/>
      <c r="AP31" s="225"/>
      <c r="AQ31" s="226"/>
      <c r="AR31" s="230"/>
      <c r="AS31" s="231"/>
      <c r="AT31" s="231"/>
      <c r="AU31" s="231"/>
      <c r="AV31" s="232"/>
    </row>
    <row r="32" spans="1:48" ht="13.5" customHeight="1">
      <c r="A32" s="86" t="s">
        <v>15</v>
      </c>
      <c r="B32" s="87"/>
      <c r="C32" s="197" t="s">
        <v>48</v>
      </c>
      <c r="D32" s="198"/>
      <c r="E32" s="198"/>
      <c r="F32" s="198"/>
      <c r="G32" s="198"/>
      <c r="H32" s="198"/>
      <c r="I32" s="198"/>
      <c r="J32" s="198"/>
      <c r="K32" s="198"/>
      <c r="L32" s="198"/>
      <c r="M32" s="198"/>
      <c r="N32" s="199"/>
      <c r="O32" s="203">
        <v>1100000</v>
      </c>
      <c r="P32" s="204"/>
      <c r="Q32" s="204"/>
      <c r="R32" s="204"/>
      <c r="S32" s="205"/>
      <c r="T32" s="203">
        <v>1</v>
      </c>
      <c r="U32" s="205"/>
      <c r="V32" s="203" t="s">
        <v>9</v>
      </c>
      <c r="W32" s="205"/>
      <c r="X32" s="209">
        <f>O32*T32</f>
        <v>1100000</v>
      </c>
      <c r="Y32" s="210"/>
      <c r="Z32" s="210"/>
      <c r="AA32" s="210"/>
      <c r="AB32" s="211"/>
      <c r="AC32" s="233">
        <f>X32/1.1</f>
        <v>999999.99999999988</v>
      </c>
      <c r="AD32" s="234"/>
      <c r="AE32" s="234"/>
      <c r="AF32" s="234"/>
      <c r="AG32" s="235"/>
      <c r="AH32" s="72"/>
      <c r="AI32" s="73"/>
      <c r="AJ32" s="73"/>
      <c r="AK32" s="73"/>
      <c r="AL32" s="74"/>
      <c r="AM32" s="72"/>
      <c r="AN32" s="73"/>
      <c r="AO32" s="73"/>
      <c r="AP32" s="73"/>
      <c r="AQ32" s="74"/>
      <c r="AR32" s="161" t="s">
        <v>24</v>
      </c>
      <c r="AS32" s="162"/>
      <c r="AT32" s="162"/>
      <c r="AU32" s="162"/>
      <c r="AV32" s="163"/>
    </row>
    <row r="33" spans="1:48" ht="13.5" customHeight="1">
      <c r="A33" s="88"/>
      <c r="B33" s="89"/>
      <c r="C33" s="200"/>
      <c r="D33" s="201"/>
      <c r="E33" s="201"/>
      <c r="F33" s="201"/>
      <c r="G33" s="201"/>
      <c r="H33" s="201"/>
      <c r="I33" s="201"/>
      <c r="J33" s="201"/>
      <c r="K33" s="201"/>
      <c r="L33" s="201"/>
      <c r="M33" s="201"/>
      <c r="N33" s="202"/>
      <c r="O33" s="206"/>
      <c r="P33" s="207"/>
      <c r="Q33" s="207"/>
      <c r="R33" s="207"/>
      <c r="S33" s="208"/>
      <c r="T33" s="206"/>
      <c r="U33" s="208"/>
      <c r="V33" s="206"/>
      <c r="W33" s="208"/>
      <c r="X33" s="212"/>
      <c r="Y33" s="213"/>
      <c r="Z33" s="213"/>
      <c r="AA33" s="213"/>
      <c r="AB33" s="214"/>
      <c r="AC33" s="236"/>
      <c r="AD33" s="237"/>
      <c r="AE33" s="237"/>
      <c r="AF33" s="237"/>
      <c r="AG33" s="238"/>
      <c r="AH33" s="75"/>
      <c r="AI33" s="76"/>
      <c r="AJ33" s="76"/>
      <c r="AK33" s="76"/>
      <c r="AL33" s="77"/>
      <c r="AM33" s="75"/>
      <c r="AN33" s="76"/>
      <c r="AO33" s="76"/>
      <c r="AP33" s="76"/>
      <c r="AQ33" s="77"/>
      <c r="AR33" s="164"/>
      <c r="AS33" s="165"/>
      <c r="AT33" s="165"/>
      <c r="AU33" s="165"/>
      <c r="AV33" s="166"/>
    </row>
    <row r="34" spans="1:48" ht="13.5" hidden="1" customHeight="1" outlineLevel="1">
      <c r="A34" s="88"/>
      <c r="B34" s="89"/>
      <c r="C34" s="167"/>
      <c r="D34" s="168"/>
      <c r="E34" s="168"/>
      <c r="F34" s="168"/>
      <c r="G34" s="168"/>
      <c r="H34" s="168"/>
      <c r="I34" s="168"/>
      <c r="J34" s="168"/>
      <c r="K34" s="168"/>
      <c r="L34" s="168"/>
      <c r="M34" s="168"/>
      <c r="N34" s="169"/>
      <c r="O34" s="173"/>
      <c r="P34" s="174"/>
      <c r="Q34" s="174"/>
      <c r="R34" s="174"/>
      <c r="S34" s="175"/>
      <c r="T34" s="173"/>
      <c r="U34" s="175"/>
      <c r="V34" s="173"/>
      <c r="W34" s="175"/>
      <c r="X34" s="179"/>
      <c r="Y34" s="180"/>
      <c r="Z34" s="180"/>
      <c r="AA34" s="180"/>
      <c r="AB34" s="181"/>
      <c r="AC34" s="66"/>
      <c r="AD34" s="67"/>
      <c r="AE34" s="67"/>
      <c r="AF34" s="67"/>
      <c r="AG34" s="68"/>
      <c r="AH34" s="66"/>
      <c r="AI34" s="67"/>
      <c r="AJ34" s="67"/>
      <c r="AK34" s="67"/>
      <c r="AL34" s="68"/>
      <c r="AM34" s="72"/>
      <c r="AN34" s="73"/>
      <c r="AO34" s="73"/>
      <c r="AP34" s="73"/>
      <c r="AQ34" s="74"/>
      <c r="AR34" s="191"/>
      <c r="AS34" s="192"/>
      <c r="AT34" s="192"/>
      <c r="AU34" s="192"/>
      <c r="AV34" s="193"/>
    </row>
    <row r="35" spans="1:48" ht="13.5" hidden="1" customHeight="1" outlineLevel="1">
      <c r="A35" s="88"/>
      <c r="B35" s="89"/>
      <c r="C35" s="170"/>
      <c r="D35" s="171"/>
      <c r="E35" s="171"/>
      <c r="F35" s="171"/>
      <c r="G35" s="171"/>
      <c r="H35" s="171"/>
      <c r="I35" s="171"/>
      <c r="J35" s="171"/>
      <c r="K35" s="171"/>
      <c r="L35" s="171"/>
      <c r="M35" s="171"/>
      <c r="N35" s="172"/>
      <c r="O35" s="176"/>
      <c r="P35" s="177"/>
      <c r="Q35" s="177"/>
      <c r="R35" s="177"/>
      <c r="S35" s="178"/>
      <c r="T35" s="176"/>
      <c r="U35" s="178"/>
      <c r="V35" s="176"/>
      <c r="W35" s="178"/>
      <c r="X35" s="182"/>
      <c r="Y35" s="183"/>
      <c r="Z35" s="183"/>
      <c r="AA35" s="183"/>
      <c r="AB35" s="184"/>
      <c r="AC35" s="69"/>
      <c r="AD35" s="70"/>
      <c r="AE35" s="70"/>
      <c r="AF35" s="70"/>
      <c r="AG35" s="71"/>
      <c r="AH35" s="69"/>
      <c r="AI35" s="70"/>
      <c r="AJ35" s="70"/>
      <c r="AK35" s="70"/>
      <c r="AL35" s="71"/>
      <c r="AM35" s="75"/>
      <c r="AN35" s="76"/>
      <c r="AO35" s="76"/>
      <c r="AP35" s="76"/>
      <c r="AQ35" s="77"/>
      <c r="AR35" s="194"/>
      <c r="AS35" s="195"/>
      <c r="AT35" s="195"/>
      <c r="AU35" s="195"/>
      <c r="AV35" s="196"/>
    </row>
    <row r="36" spans="1:48" ht="13.5" hidden="1" customHeight="1" outlineLevel="1">
      <c r="A36" s="88"/>
      <c r="B36" s="89"/>
      <c r="C36" s="167"/>
      <c r="D36" s="168"/>
      <c r="E36" s="168"/>
      <c r="F36" s="168"/>
      <c r="G36" s="168"/>
      <c r="H36" s="168"/>
      <c r="I36" s="168"/>
      <c r="J36" s="168"/>
      <c r="K36" s="168"/>
      <c r="L36" s="168"/>
      <c r="M36" s="168"/>
      <c r="N36" s="169"/>
      <c r="O36" s="173"/>
      <c r="P36" s="174"/>
      <c r="Q36" s="174"/>
      <c r="R36" s="174"/>
      <c r="S36" s="175"/>
      <c r="T36" s="173"/>
      <c r="U36" s="175"/>
      <c r="V36" s="173"/>
      <c r="W36" s="175"/>
      <c r="X36" s="179"/>
      <c r="Y36" s="180"/>
      <c r="Z36" s="180"/>
      <c r="AA36" s="180"/>
      <c r="AB36" s="181"/>
      <c r="AC36" s="66"/>
      <c r="AD36" s="67"/>
      <c r="AE36" s="67"/>
      <c r="AF36" s="67"/>
      <c r="AG36" s="68"/>
      <c r="AH36" s="66"/>
      <c r="AI36" s="67"/>
      <c r="AJ36" s="67"/>
      <c r="AK36" s="67"/>
      <c r="AL36" s="68"/>
      <c r="AM36" s="72"/>
      <c r="AN36" s="73"/>
      <c r="AO36" s="73"/>
      <c r="AP36" s="73"/>
      <c r="AQ36" s="74"/>
      <c r="AR36" s="191"/>
      <c r="AS36" s="192"/>
      <c r="AT36" s="192"/>
      <c r="AU36" s="192"/>
      <c r="AV36" s="193"/>
    </row>
    <row r="37" spans="1:48" ht="13.5" hidden="1" customHeight="1" outlineLevel="1">
      <c r="A37" s="88"/>
      <c r="B37" s="89"/>
      <c r="C37" s="170"/>
      <c r="D37" s="171"/>
      <c r="E37" s="171"/>
      <c r="F37" s="171"/>
      <c r="G37" s="171"/>
      <c r="H37" s="171"/>
      <c r="I37" s="171"/>
      <c r="J37" s="171"/>
      <c r="K37" s="171"/>
      <c r="L37" s="171"/>
      <c r="M37" s="171"/>
      <c r="N37" s="172"/>
      <c r="O37" s="176"/>
      <c r="P37" s="177"/>
      <c r="Q37" s="177"/>
      <c r="R37" s="177"/>
      <c r="S37" s="178"/>
      <c r="T37" s="176"/>
      <c r="U37" s="178"/>
      <c r="V37" s="176"/>
      <c r="W37" s="178"/>
      <c r="X37" s="182"/>
      <c r="Y37" s="183"/>
      <c r="Z37" s="183"/>
      <c r="AA37" s="183"/>
      <c r="AB37" s="184"/>
      <c r="AC37" s="69"/>
      <c r="AD37" s="70"/>
      <c r="AE37" s="70"/>
      <c r="AF37" s="70"/>
      <c r="AG37" s="71"/>
      <c r="AH37" s="69"/>
      <c r="AI37" s="70"/>
      <c r="AJ37" s="70"/>
      <c r="AK37" s="70"/>
      <c r="AL37" s="71"/>
      <c r="AM37" s="75"/>
      <c r="AN37" s="76"/>
      <c r="AO37" s="76"/>
      <c r="AP37" s="76"/>
      <c r="AQ37" s="77"/>
      <c r="AR37" s="194"/>
      <c r="AS37" s="195"/>
      <c r="AT37" s="195"/>
      <c r="AU37" s="195"/>
      <c r="AV37" s="196"/>
    </row>
    <row r="38" spans="1:48" ht="13.5" hidden="1" customHeight="1" outlineLevel="1">
      <c r="A38" s="88"/>
      <c r="B38" s="89"/>
      <c r="C38" s="167"/>
      <c r="D38" s="168"/>
      <c r="E38" s="168"/>
      <c r="F38" s="168"/>
      <c r="G38" s="168"/>
      <c r="H38" s="168"/>
      <c r="I38" s="168"/>
      <c r="J38" s="168"/>
      <c r="K38" s="168"/>
      <c r="L38" s="168"/>
      <c r="M38" s="168"/>
      <c r="N38" s="169"/>
      <c r="O38" s="173"/>
      <c r="P38" s="174"/>
      <c r="Q38" s="174"/>
      <c r="R38" s="174"/>
      <c r="S38" s="175"/>
      <c r="T38" s="173"/>
      <c r="U38" s="175"/>
      <c r="V38" s="173"/>
      <c r="W38" s="175"/>
      <c r="X38" s="179"/>
      <c r="Y38" s="180"/>
      <c r="Z38" s="180"/>
      <c r="AA38" s="180"/>
      <c r="AB38" s="181"/>
      <c r="AC38" s="66"/>
      <c r="AD38" s="67"/>
      <c r="AE38" s="67"/>
      <c r="AF38" s="67"/>
      <c r="AG38" s="68"/>
      <c r="AH38" s="66"/>
      <c r="AI38" s="67"/>
      <c r="AJ38" s="67"/>
      <c r="AK38" s="67"/>
      <c r="AL38" s="68"/>
      <c r="AM38" s="72"/>
      <c r="AN38" s="73"/>
      <c r="AO38" s="73"/>
      <c r="AP38" s="73"/>
      <c r="AQ38" s="74"/>
      <c r="AR38" s="191"/>
      <c r="AS38" s="192"/>
      <c r="AT38" s="192"/>
      <c r="AU38" s="192"/>
      <c r="AV38" s="193"/>
    </row>
    <row r="39" spans="1:48" ht="13.5" hidden="1" customHeight="1" outlineLevel="1">
      <c r="A39" s="88"/>
      <c r="B39" s="89"/>
      <c r="C39" s="170"/>
      <c r="D39" s="171"/>
      <c r="E39" s="171"/>
      <c r="F39" s="171"/>
      <c r="G39" s="171"/>
      <c r="H39" s="171"/>
      <c r="I39" s="171"/>
      <c r="J39" s="171"/>
      <c r="K39" s="171"/>
      <c r="L39" s="171"/>
      <c r="M39" s="171"/>
      <c r="N39" s="172"/>
      <c r="O39" s="176"/>
      <c r="P39" s="177"/>
      <c r="Q39" s="177"/>
      <c r="R39" s="177"/>
      <c r="S39" s="178"/>
      <c r="T39" s="176"/>
      <c r="U39" s="178"/>
      <c r="V39" s="176"/>
      <c r="W39" s="178"/>
      <c r="X39" s="182"/>
      <c r="Y39" s="183"/>
      <c r="Z39" s="183"/>
      <c r="AA39" s="183"/>
      <c r="AB39" s="184"/>
      <c r="AC39" s="69"/>
      <c r="AD39" s="70"/>
      <c r="AE39" s="70"/>
      <c r="AF39" s="70"/>
      <c r="AG39" s="71"/>
      <c r="AH39" s="69"/>
      <c r="AI39" s="70"/>
      <c r="AJ39" s="70"/>
      <c r="AK39" s="70"/>
      <c r="AL39" s="71"/>
      <c r="AM39" s="75"/>
      <c r="AN39" s="76"/>
      <c r="AO39" s="76"/>
      <c r="AP39" s="76"/>
      <c r="AQ39" s="77"/>
      <c r="AR39" s="194"/>
      <c r="AS39" s="195"/>
      <c r="AT39" s="195"/>
      <c r="AU39" s="195"/>
      <c r="AV39" s="196"/>
    </row>
    <row r="40" spans="1:48" ht="13.5" hidden="1" customHeight="1" outlineLevel="1">
      <c r="A40" s="88"/>
      <c r="B40" s="89"/>
      <c r="C40" s="167"/>
      <c r="D40" s="168"/>
      <c r="E40" s="168"/>
      <c r="F40" s="168"/>
      <c r="G40" s="168"/>
      <c r="H40" s="168"/>
      <c r="I40" s="168"/>
      <c r="J40" s="168"/>
      <c r="K40" s="168"/>
      <c r="L40" s="168"/>
      <c r="M40" s="168"/>
      <c r="N40" s="169"/>
      <c r="O40" s="173"/>
      <c r="P40" s="174"/>
      <c r="Q40" s="174"/>
      <c r="R40" s="174"/>
      <c r="S40" s="175"/>
      <c r="T40" s="173"/>
      <c r="U40" s="175"/>
      <c r="V40" s="173"/>
      <c r="W40" s="175"/>
      <c r="X40" s="179"/>
      <c r="Y40" s="180"/>
      <c r="Z40" s="180"/>
      <c r="AA40" s="180"/>
      <c r="AB40" s="181"/>
      <c r="AC40" s="66"/>
      <c r="AD40" s="67"/>
      <c r="AE40" s="67"/>
      <c r="AF40" s="67"/>
      <c r="AG40" s="68"/>
      <c r="AH40" s="66"/>
      <c r="AI40" s="67"/>
      <c r="AJ40" s="67"/>
      <c r="AK40" s="67"/>
      <c r="AL40" s="68"/>
      <c r="AM40" s="72"/>
      <c r="AN40" s="73"/>
      <c r="AO40" s="73"/>
      <c r="AP40" s="73"/>
      <c r="AQ40" s="74"/>
      <c r="AR40" s="191"/>
      <c r="AS40" s="192"/>
      <c r="AT40" s="192"/>
      <c r="AU40" s="192"/>
      <c r="AV40" s="193"/>
    </row>
    <row r="41" spans="1:48" ht="13.5" hidden="1" customHeight="1" outlineLevel="1">
      <c r="A41" s="88"/>
      <c r="B41" s="89"/>
      <c r="C41" s="170"/>
      <c r="D41" s="171"/>
      <c r="E41" s="171"/>
      <c r="F41" s="171"/>
      <c r="G41" s="171"/>
      <c r="H41" s="171"/>
      <c r="I41" s="171"/>
      <c r="J41" s="171"/>
      <c r="K41" s="171"/>
      <c r="L41" s="171"/>
      <c r="M41" s="171"/>
      <c r="N41" s="172"/>
      <c r="O41" s="176"/>
      <c r="P41" s="177"/>
      <c r="Q41" s="177"/>
      <c r="R41" s="177"/>
      <c r="S41" s="178"/>
      <c r="T41" s="176"/>
      <c r="U41" s="178"/>
      <c r="V41" s="176"/>
      <c r="W41" s="178"/>
      <c r="X41" s="182"/>
      <c r="Y41" s="183"/>
      <c r="Z41" s="183"/>
      <c r="AA41" s="183"/>
      <c r="AB41" s="184"/>
      <c r="AC41" s="69"/>
      <c r="AD41" s="70"/>
      <c r="AE41" s="70"/>
      <c r="AF41" s="70"/>
      <c r="AG41" s="71"/>
      <c r="AH41" s="69"/>
      <c r="AI41" s="70"/>
      <c r="AJ41" s="70"/>
      <c r="AK41" s="70"/>
      <c r="AL41" s="71"/>
      <c r="AM41" s="75"/>
      <c r="AN41" s="76"/>
      <c r="AO41" s="76"/>
      <c r="AP41" s="76"/>
      <c r="AQ41" s="77"/>
      <c r="AR41" s="194"/>
      <c r="AS41" s="195"/>
      <c r="AT41" s="195"/>
      <c r="AU41" s="195"/>
      <c r="AV41" s="196"/>
    </row>
    <row r="42" spans="1:48" ht="13.5" customHeight="1" collapsed="1">
      <c r="A42" s="88"/>
      <c r="B42" s="89"/>
      <c r="C42" s="215" t="s">
        <v>4</v>
      </c>
      <c r="D42" s="216"/>
      <c r="E42" s="216"/>
      <c r="F42" s="216"/>
      <c r="G42" s="216"/>
      <c r="H42" s="216"/>
      <c r="I42" s="216"/>
      <c r="J42" s="216"/>
      <c r="K42" s="216"/>
      <c r="L42" s="216"/>
      <c r="M42" s="216"/>
      <c r="N42" s="216"/>
      <c r="O42" s="216"/>
      <c r="P42" s="216"/>
      <c r="Q42" s="216"/>
      <c r="R42" s="216"/>
      <c r="S42" s="216"/>
      <c r="T42" s="216"/>
      <c r="U42" s="216"/>
      <c r="V42" s="216"/>
      <c r="W42" s="217"/>
      <c r="X42" s="221">
        <f>SUM(X32:AB41)</f>
        <v>1100000</v>
      </c>
      <c r="Y42" s="222"/>
      <c r="Z42" s="222"/>
      <c r="AA42" s="222"/>
      <c r="AB42" s="223"/>
      <c r="AC42" s="32">
        <f>AC32</f>
        <v>999999.99999999988</v>
      </c>
      <c r="AD42" s="33"/>
      <c r="AE42" s="33"/>
      <c r="AF42" s="33"/>
      <c r="AG42" s="34"/>
      <c r="AH42" s="221">
        <f>IF($AC$104/2&gt;AC42,AC42,$AC$104/2)</f>
        <v>999999.99999999988</v>
      </c>
      <c r="AI42" s="222"/>
      <c r="AJ42" s="222"/>
      <c r="AK42" s="222"/>
      <c r="AL42" s="223"/>
      <c r="AM42" s="221">
        <f>ROUNDDOWN(AH42*2/3,-3)</f>
        <v>666000</v>
      </c>
      <c r="AN42" s="222"/>
      <c r="AO42" s="222"/>
      <c r="AP42" s="222"/>
      <c r="AQ42" s="223"/>
      <c r="AR42" s="227"/>
      <c r="AS42" s="228"/>
      <c r="AT42" s="228"/>
      <c r="AU42" s="228"/>
      <c r="AV42" s="229"/>
    </row>
    <row r="43" spans="1:48" ht="13.5" customHeight="1">
      <c r="A43" s="90"/>
      <c r="B43" s="91"/>
      <c r="C43" s="218"/>
      <c r="D43" s="219"/>
      <c r="E43" s="219"/>
      <c r="F43" s="219"/>
      <c r="G43" s="219"/>
      <c r="H43" s="219"/>
      <c r="I43" s="219"/>
      <c r="J43" s="219"/>
      <c r="K43" s="219"/>
      <c r="L43" s="219"/>
      <c r="M43" s="219"/>
      <c r="N43" s="219"/>
      <c r="O43" s="219"/>
      <c r="P43" s="219"/>
      <c r="Q43" s="219"/>
      <c r="R43" s="219"/>
      <c r="S43" s="219"/>
      <c r="T43" s="219"/>
      <c r="U43" s="219"/>
      <c r="V43" s="219"/>
      <c r="W43" s="220"/>
      <c r="X43" s="224"/>
      <c r="Y43" s="225"/>
      <c r="Z43" s="225"/>
      <c r="AA43" s="225"/>
      <c r="AB43" s="226"/>
      <c r="AC43" s="35"/>
      <c r="AD43" s="36"/>
      <c r="AE43" s="36"/>
      <c r="AF43" s="36"/>
      <c r="AG43" s="37"/>
      <c r="AH43" s="224"/>
      <c r="AI43" s="225"/>
      <c r="AJ43" s="225"/>
      <c r="AK43" s="225"/>
      <c r="AL43" s="226"/>
      <c r="AM43" s="224"/>
      <c r="AN43" s="225"/>
      <c r="AO43" s="225"/>
      <c r="AP43" s="225"/>
      <c r="AQ43" s="226"/>
      <c r="AR43" s="230"/>
      <c r="AS43" s="231"/>
      <c r="AT43" s="231"/>
      <c r="AU43" s="231"/>
      <c r="AV43" s="232"/>
    </row>
    <row r="44" spans="1:48" ht="13.5" customHeight="1">
      <c r="A44" s="86" t="s">
        <v>16</v>
      </c>
      <c r="B44" s="87"/>
      <c r="C44" s="197" t="s">
        <v>25</v>
      </c>
      <c r="D44" s="198"/>
      <c r="E44" s="198"/>
      <c r="F44" s="198"/>
      <c r="G44" s="198"/>
      <c r="H44" s="198"/>
      <c r="I44" s="198"/>
      <c r="J44" s="198"/>
      <c r="K44" s="198"/>
      <c r="L44" s="198"/>
      <c r="M44" s="198"/>
      <c r="N44" s="199"/>
      <c r="O44" s="203">
        <v>440000</v>
      </c>
      <c r="P44" s="204"/>
      <c r="Q44" s="204"/>
      <c r="R44" s="204"/>
      <c r="S44" s="205"/>
      <c r="T44" s="203">
        <v>1</v>
      </c>
      <c r="U44" s="205"/>
      <c r="V44" s="203" t="s">
        <v>10</v>
      </c>
      <c r="W44" s="205"/>
      <c r="X44" s="209">
        <f>O44*T44</f>
        <v>440000</v>
      </c>
      <c r="Y44" s="210"/>
      <c r="Z44" s="210"/>
      <c r="AA44" s="210"/>
      <c r="AB44" s="211"/>
      <c r="AC44" s="233">
        <f>X44/1.1</f>
        <v>399999.99999999994</v>
      </c>
      <c r="AD44" s="234"/>
      <c r="AE44" s="234"/>
      <c r="AF44" s="234"/>
      <c r="AG44" s="235"/>
      <c r="AH44" s="72"/>
      <c r="AI44" s="73"/>
      <c r="AJ44" s="73"/>
      <c r="AK44" s="73"/>
      <c r="AL44" s="74"/>
      <c r="AM44" s="72"/>
      <c r="AN44" s="73"/>
      <c r="AO44" s="73"/>
      <c r="AP44" s="73"/>
      <c r="AQ44" s="74"/>
      <c r="AR44" s="161" t="s">
        <v>24</v>
      </c>
      <c r="AS44" s="162"/>
      <c r="AT44" s="162"/>
      <c r="AU44" s="162"/>
      <c r="AV44" s="163"/>
    </row>
    <row r="45" spans="1:48" ht="13.5" customHeight="1">
      <c r="A45" s="88"/>
      <c r="B45" s="89"/>
      <c r="C45" s="200"/>
      <c r="D45" s="201"/>
      <c r="E45" s="201"/>
      <c r="F45" s="201"/>
      <c r="G45" s="201"/>
      <c r="H45" s="201"/>
      <c r="I45" s="201"/>
      <c r="J45" s="201"/>
      <c r="K45" s="201"/>
      <c r="L45" s="201"/>
      <c r="M45" s="201"/>
      <c r="N45" s="202"/>
      <c r="O45" s="206"/>
      <c r="P45" s="207"/>
      <c r="Q45" s="207"/>
      <c r="R45" s="207"/>
      <c r="S45" s="208"/>
      <c r="T45" s="206"/>
      <c r="U45" s="208"/>
      <c r="V45" s="206"/>
      <c r="W45" s="208"/>
      <c r="X45" s="212"/>
      <c r="Y45" s="213"/>
      <c r="Z45" s="213"/>
      <c r="AA45" s="213"/>
      <c r="AB45" s="214"/>
      <c r="AC45" s="236"/>
      <c r="AD45" s="237"/>
      <c r="AE45" s="237"/>
      <c r="AF45" s="237"/>
      <c r="AG45" s="238"/>
      <c r="AH45" s="75"/>
      <c r="AI45" s="76"/>
      <c r="AJ45" s="76"/>
      <c r="AK45" s="76"/>
      <c r="AL45" s="77"/>
      <c r="AM45" s="75"/>
      <c r="AN45" s="76"/>
      <c r="AO45" s="76"/>
      <c r="AP45" s="76"/>
      <c r="AQ45" s="77"/>
      <c r="AR45" s="164"/>
      <c r="AS45" s="165"/>
      <c r="AT45" s="165"/>
      <c r="AU45" s="165"/>
      <c r="AV45" s="166"/>
    </row>
    <row r="46" spans="1:48" ht="13.5" hidden="1" customHeight="1" outlineLevel="1">
      <c r="A46" s="88"/>
      <c r="B46" s="89"/>
      <c r="C46" s="167"/>
      <c r="D46" s="168"/>
      <c r="E46" s="168"/>
      <c r="F46" s="168"/>
      <c r="G46" s="168"/>
      <c r="H46" s="168"/>
      <c r="I46" s="168"/>
      <c r="J46" s="168"/>
      <c r="K46" s="168"/>
      <c r="L46" s="168"/>
      <c r="M46" s="168"/>
      <c r="N46" s="169"/>
      <c r="O46" s="173"/>
      <c r="P46" s="174"/>
      <c r="Q46" s="174"/>
      <c r="R46" s="174"/>
      <c r="S46" s="175"/>
      <c r="T46" s="173"/>
      <c r="U46" s="175"/>
      <c r="V46" s="173"/>
      <c r="W46" s="175"/>
      <c r="X46" s="179"/>
      <c r="Y46" s="180"/>
      <c r="Z46" s="180"/>
      <c r="AA46" s="180"/>
      <c r="AB46" s="181"/>
      <c r="AC46" s="185"/>
      <c r="AD46" s="186"/>
      <c r="AE46" s="186"/>
      <c r="AF46" s="186"/>
      <c r="AG46" s="187"/>
      <c r="AH46" s="66"/>
      <c r="AI46" s="67"/>
      <c r="AJ46" s="67"/>
      <c r="AK46" s="67"/>
      <c r="AL46" s="68"/>
      <c r="AM46" s="72"/>
      <c r="AN46" s="73"/>
      <c r="AO46" s="73"/>
      <c r="AP46" s="73"/>
      <c r="AQ46" s="74"/>
      <c r="AR46" s="191"/>
      <c r="AS46" s="192"/>
      <c r="AT46" s="192"/>
      <c r="AU46" s="192"/>
      <c r="AV46" s="193"/>
    </row>
    <row r="47" spans="1:48" ht="13.5" hidden="1" customHeight="1" outlineLevel="1">
      <c r="A47" s="88"/>
      <c r="B47" s="89"/>
      <c r="C47" s="170"/>
      <c r="D47" s="171"/>
      <c r="E47" s="171"/>
      <c r="F47" s="171"/>
      <c r="G47" s="171"/>
      <c r="H47" s="171"/>
      <c r="I47" s="171"/>
      <c r="J47" s="171"/>
      <c r="K47" s="171"/>
      <c r="L47" s="171"/>
      <c r="M47" s="171"/>
      <c r="N47" s="172"/>
      <c r="O47" s="176"/>
      <c r="P47" s="177"/>
      <c r="Q47" s="177"/>
      <c r="R47" s="177"/>
      <c r="S47" s="178"/>
      <c r="T47" s="176"/>
      <c r="U47" s="178"/>
      <c r="V47" s="176"/>
      <c r="W47" s="178"/>
      <c r="X47" s="182"/>
      <c r="Y47" s="183"/>
      <c r="Z47" s="183"/>
      <c r="AA47" s="183"/>
      <c r="AB47" s="184"/>
      <c r="AC47" s="188"/>
      <c r="AD47" s="189"/>
      <c r="AE47" s="189"/>
      <c r="AF47" s="189"/>
      <c r="AG47" s="190"/>
      <c r="AH47" s="69"/>
      <c r="AI47" s="70"/>
      <c r="AJ47" s="70"/>
      <c r="AK47" s="70"/>
      <c r="AL47" s="71"/>
      <c r="AM47" s="75"/>
      <c r="AN47" s="76"/>
      <c r="AO47" s="76"/>
      <c r="AP47" s="76"/>
      <c r="AQ47" s="77"/>
      <c r="AR47" s="194"/>
      <c r="AS47" s="195"/>
      <c r="AT47" s="195"/>
      <c r="AU47" s="195"/>
      <c r="AV47" s="196"/>
    </row>
    <row r="48" spans="1:48" ht="13.5" hidden="1" customHeight="1" outlineLevel="1">
      <c r="A48" s="88"/>
      <c r="B48" s="89"/>
      <c r="C48" s="167"/>
      <c r="D48" s="168"/>
      <c r="E48" s="168"/>
      <c r="F48" s="168"/>
      <c r="G48" s="168"/>
      <c r="H48" s="168"/>
      <c r="I48" s="168"/>
      <c r="J48" s="168"/>
      <c r="K48" s="168"/>
      <c r="L48" s="168"/>
      <c r="M48" s="168"/>
      <c r="N48" s="169"/>
      <c r="O48" s="173"/>
      <c r="P48" s="174"/>
      <c r="Q48" s="174"/>
      <c r="R48" s="174"/>
      <c r="S48" s="175"/>
      <c r="T48" s="173"/>
      <c r="U48" s="175"/>
      <c r="V48" s="173"/>
      <c r="W48" s="175"/>
      <c r="X48" s="179"/>
      <c r="Y48" s="180"/>
      <c r="Z48" s="180"/>
      <c r="AA48" s="180"/>
      <c r="AB48" s="181"/>
      <c r="AC48" s="185"/>
      <c r="AD48" s="186"/>
      <c r="AE48" s="186"/>
      <c r="AF48" s="186"/>
      <c r="AG48" s="187"/>
      <c r="AH48" s="66"/>
      <c r="AI48" s="67"/>
      <c r="AJ48" s="67"/>
      <c r="AK48" s="67"/>
      <c r="AL48" s="68"/>
      <c r="AM48" s="72"/>
      <c r="AN48" s="73"/>
      <c r="AO48" s="73"/>
      <c r="AP48" s="73"/>
      <c r="AQ48" s="74"/>
      <c r="AR48" s="191"/>
      <c r="AS48" s="192"/>
      <c r="AT48" s="192"/>
      <c r="AU48" s="192"/>
      <c r="AV48" s="193"/>
    </row>
    <row r="49" spans="1:48" ht="13.5" hidden="1" customHeight="1" outlineLevel="1">
      <c r="A49" s="88"/>
      <c r="B49" s="89"/>
      <c r="C49" s="170"/>
      <c r="D49" s="171"/>
      <c r="E49" s="171"/>
      <c r="F49" s="171"/>
      <c r="G49" s="171"/>
      <c r="H49" s="171"/>
      <c r="I49" s="171"/>
      <c r="J49" s="171"/>
      <c r="K49" s="171"/>
      <c r="L49" s="171"/>
      <c r="M49" s="171"/>
      <c r="N49" s="172"/>
      <c r="O49" s="176"/>
      <c r="P49" s="177"/>
      <c r="Q49" s="177"/>
      <c r="R49" s="177"/>
      <c r="S49" s="178"/>
      <c r="T49" s="176"/>
      <c r="U49" s="178"/>
      <c r="V49" s="176"/>
      <c r="W49" s="178"/>
      <c r="X49" s="182"/>
      <c r="Y49" s="183"/>
      <c r="Z49" s="183"/>
      <c r="AA49" s="183"/>
      <c r="AB49" s="184"/>
      <c r="AC49" s="188"/>
      <c r="AD49" s="189"/>
      <c r="AE49" s="189"/>
      <c r="AF49" s="189"/>
      <c r="AG49" s="190"/>
      <c r="AH49" s="69"/>
      <c r="AI49" s="70"/>
      <c r="AJ49" s="70"/>
      <c r="AK49" s="70"/>
      <c r="AL49" s="71"/>
      <c r="AM49" s="75"/>
      <c r="AN49" s="76"/>
      <c r="AO49" s="76"/>
      <c r="AP49" s="76"/>
      <c r="AQ49" s="77"/>
      <c r="AR49" s="194"/>
      <c r="AS49" s="195"/>
      <c r="AT49" s="195"/>
      <c r="AU49" s="195"/>
      <c r="AV49" s="196"/>
    </row>
    <row r="50" spans="1:48" ht="13.5" hidden="1" customHeight="1" outlineLevel="1">
      <c r="A50" s="88"/>
      <c r="B50" s="89"/>
      <c r="C50" s="167"/>
      <c r="D50" s="168"/>
      <c r="E50" s="168"/>
      <c r="F50" s="168"/>
      <c r="G50" s="168"/>
      <c r="H50" s="168"/>
      <c r="I50" s="168"/>
      <c r="J50" s="168"/>
      <c r="K50" s="168"/>
      <c r="L50" s="168"/>
      <c r="M50" s="168"/>
      <c r="N50" s="169"/>
      <c r="O50" s="173"/>
      <c r="P50" s="174"/>
      <c r="Q50" s="174"/>
      <c r="R50" s="174"/>
      <c r="S50" s="175"/>
      <c r="T50" s="173"/>
      <c r="U50" s="175"/>
      <c r="V50" s="173"/>
      <c r="W50" s="175"/>
      <c r="X50" s="179"/>
      <c r="Y50" s="180"/>
      <c r="Z50" s="180"/>
      <c r="AA50" s="180"/>
      <c r="AB50" s="181"/>
      <c r="AC50" s="185"/>
      <c r="AD50" s="186"/>
      <c r="AE50" s="186"/>
      <c r="AF50" s="186"/>
      <c r="AG50" s="187"/>
      <c r="AH50" s="66"/>
      <c r="AI50" s="67"/>
      <c r="AJ50" s="67"/>
      <c r="AK50" s="67"/>
      <c r="AL50" s="68"/>
      <c r="AM50" s="72"/>
      <c r="AN50" s="73"/>
      <c r="AO50" s="73"/>
      <c r="AP50" s="73"/>
      <c r="AQ50" s="74"/>
      <c r="AR50" s="191"/>
      <c r="AS50" s="192"/>
      <c r="AT50" s="192"/>
      <c r="AU50" s="192"/>
      <c r="AV50" s="193"/>
    </row>
    <row r="51" spans="1:48" ht="13.5" hidden="1" customHeight="1" outlineLevel="1">
      <c r="A51" s="88"/>
      <c r="B51" s="89"/>
      <c r="C51" s="170"/>
      <c r="D51" s="171"/>
      <c r="E51" s="171"/>
      <c r="F51" s="171"/>
      <c r="G51" s="171"/>
      <c r="H51" s="171"/>
      <c r="I51" s="171"/>
      <c r="J51" s="171"/>
      <c r="K51" s="171"/>
      <c r="L51" s="171"/>
      <c r="M51" s="171"/>
      <c r="N51" s="172"/>
      <c r="O51" s="176"/>
      <c r="P51" s="177"/>
      <c r="Q51" s="177"/>
      <c r="R51" s="177"/>
      <c r="S51" s="178"/>
      <c r="T51" s="176"/>
      <c r="U51" s="178"/>
      <c r="V51" s="176"/>
      <c r="W51" s="178"/>
      <c r="X51" s="182"/>
      <c r="Y51" s="183"/>
      <c r="Z51" s="183"/>
      <c r="AA51" s="183"/>
      <c r="AB51" s="184"/>
      <c r="AC51" s="188"/>
      <c r="AD51" s="189"/>
      <c r="AE51" s="189"/>
      <c r="AF51" s="189"/>
      <c r="AG51" s="190"/>
      <c r="AH51" s="69"/>
      <c r="AI51" s="70"/>
      <c r="AJ51" s="70"/>
      <c r="AK51" s="70"/>
      <c r="AL51" s="71"/>
      <c r="AM51" s="75"/>
      <c r="AN51" s="76"/>
      <c r="AO51" s="76"/>
      <c r="AP51" s="76"/>
      <c r="AQ51" s="77"/>
      <c r="AR51" s="194"/>
      <c r="AS51" s="195"/>
      <c r="AT51" s="195"/>
      <c r="AU51" s="195"/>
      <c r="AV51" s="196"/>
    </row>
    <row r="52" spans="1:48" ht="13.5" hidden="1" customHeight="1" outlineLevel="1">
      <c r="A52" s="88"/>
      <c r="B52" s="89"/>
      <c r="C52" s="167"/>
      <c r="D52" s="168"/>
      <c r="E52" s="168"/>
      <c r="F52" s="168"/>
      <c r="G52" s="168"/>
      <c r="H52" s="168"/>
      <c r="I52" s="168"/>
      <c r="J52" s="168"/>
      <c r="K52" s="168"/>
      <c r="L52" s="168"/>
      <c r="M52" s="168"/>
      <c r="N52" s="169"/>
      <c r="O52" s="173"/>
      <c r="P52" s="174"/>
      <c r="Q52" s="174"/>
      <c r="R52" s="174"/>
      <c r="S52" s="175"/>
      <c r="T52" s="173"/>
      <c r="U52" s="175"/>
      <c r="V52" s="173"/>
      <c r="W52" s="175"/>
      <c r="X52" s="179"/>
      <c r="Y52" s="180"/>
      <c r="Z52" s="180"/>
      <c r="AA52" s="180"/>
      <c r="AB52" s="181"/>
      <c r="AC52" s="185"/>
      <c r="AD52" s="186"/>
      <c r="AE52" s="186"/>
      <c r="AF52" s="186"/>
      <c r="AG52" s="187"/>
      <c r="AH52" s="66"/>
      <c r="AI52" s="67"/>
      <c r="AJ52" s="67"/>
      <c r="AK52" s="67"/>
      <c r="AL52" s="68"/>
      <c r="AM52" s="72"/>
      <c r="AN52" s="73"/>
      <c r="AO52" s="73"/>
      <c r="AP52" s="73"/>
      <c r="AQ52" s="74"/>
      <c r="AR52" s="191"/>
      <c r="AS52" s="192"/>
      <c r="AT52" s="192"/>
      <c r="AU52" s="192"/>
      <c r="AV52" s="193"/>
    </row>
    <row r="53" spans="1:48" ht="13.5" hidden="1" customHeight="1" outlineLevel="1">
      <c r="A53" s="88"/>
      <c r="B53" s="89"/>
      <c r="C53" s="170"/>
      <c r="D53" s="171"/>
      <c r="E53" s="171"/>
      <c r="F53" s="171"/>
      <c r="G53" s="171"/>
      <c r="H53" s="171"/>
      <c r="I53" s="171"/>
      <c r="J53" s="171"/>
      <c r="K53" s="171"/>
      <c r="L53" s="171"/>
      <c r="M53" s="171"/>
      <c r="N53" s="172"/>
      <c r="O53" s="176"/>
      <c r="P53" s="177"/>
      <c r="Q53" s="177"/>
      <c r="R53" s="177"/>
      <c r="S53" s="178"/>
      <c r="T53" s="176"/>
      <c r="U53" s="178"/>
      <c r="V53" s="176"/>
      <c r="W53" s="178"/>
      <c r="X53" s="182"/>
      <c r="Y53" s="183"/>
      <c r="Z53" s="183"/>
      <c r="AA53" s="183"/>
      <c r="AB53" s="184"/>
      <c r="AC53" s="188"/>
      <c r="AD53" s="189"/>
      <c r="AE53" s="189"/>
      <c r="AF53" s="189"/>
      <c r="AG53" s="190"/>
      <c r="AH53" s="69"/>
      <c r="AI53" s="70"/>
      <c r="AJ53" s="70"/>
      <c r="AK53" s="70"/>
      <c r="AL53" s="71"/>
      <c r="AM53" s="75"/>
      <c r="AN53" s="76"/>
      <c r="AO53" s="76"/>
      <c r="AP53" s="76"/>
      <c r="AQ53" s="77"/>
      <c r="AR53" s="194"/>
      <c r="AS53" s="195"/>
      <c r="AT53" s="195"/>
      <c r="AU53" s="195"/>
      <c r="AV53" s="196"/>
    </row>
    <row r="54" spans="1:48" ht="13.5" customHeight="1" collapsed="1">
      <c r="A54" s="88"/>
      <c r="B54" s="89"/>
      <c r="C54" s="215" t="s">
        <v>4</v>
      </c>
      <c r="D54" s="216"/>
      <c r="E54" s="216"/>
      <c r="F54" s="216"/>
      <c r="G54" s="216"/>
      <c r="H54" s="216"/>
      <c r="I54" s="216"/>
      <c r="J54" s="216"/>
      <c r="K54" s="216"/>
      <c r="L54" s="216"/>
      <c r="M54" s="216"/>
      <c r="N54" s="216"/>
      <c r="O54" s="216"/>
      <c r="P54" s="216"/>
      <c r="Q54" s="216"/>
      <c r="R54" s="216"/>
      <c r="S54" s="216"/>
      <c r="T54" s="216"/>
      <c r="U54" s="216"/>
      <c r="V54" s="216"/>
      <c r="W54" s="217"/>
      <c r="X54" s="221">
        <f>SUM(X44:AB53)</f>
        <v>440000</v>
      </c>
      <c r="Y54" s="222"/>
      <c r="Z54" s="222"/>
      <c r="AA54" s="222"/>
      <c r="AB54" s="223"/>
      <c r="AC54" s="32">
        <f>AC44</f>
        <v>399999.99999999994</v>
      </c>
      <c r="AD54" s="33"/>
      <c r="AE54" s="33"/>
      <c r="AF54" s="33"/>
      <c r="AG54" s="34"/>
      <c r="AH54" s="221">
        <f>IF($AC$104/2&gt;AC54,AC54,$AC$104/2)</f>
        <v>399999.99999999994</v>
      </c>
      <c r="AI54" s="222"/>
      <c r="AJ54" s="222"/>
      <c r="AK54" s="222"/>
      <c r="AL54" s="223"/>
      <c r="AM54" s="221">
        <f>ROUNDDOWN(AH54*2/3,-3)</f>
        <v>266000</v>
      </c>
      <c r="AN54" s="222"/>
      <c r="AO54" s="222"/>
      <c r="AP54" s="222"/>
      <c r="AQ54" s="223"/>
      <c r="AR54" s="227"/>
      <c r="AS54" s="228"/>
      <c r="AT54" s="228"/>
      <c r="AU54" s="228"/>
      <c r="AV54" s="229"/>
    </row>
    <row r="55" spans="1:48" ht="13.5" customHeight="1">
      <c r="A55" s="90"/>
      <c r="B55" s="91"/>
      <c r="C55" s="218"/>
      <c r="D55" s="219"/>
      <c r="E55" s="219"/>
      <c r="F55" s="219"/>
      <c r="G55" s="219"/>
      <c r="H55" s="219"/>
      <c r="I55" s="219"/>
      <c r="J55" s="219"/>
      <c r="K55" s="219"/>
      <c r="L55" s="219"/>
      <c r="M55" s="219"/>
      <c r="N55" s="219"/>
      <c r="O55" s="219"/>
      <c r="P55" s="219"/>
      <c r="Q55" s="219"/>
      <c r="R55" s="219"/>
      <c r="S55" s="219"/>
      <c r="T55" s="219"/>
      <c r="U55" s="219"/>
      <c r="V55" s="219"/>
      <c r="W55" s="220"/>
      <c r="X55" s="224"/>
      <c r="Y55" s="225"/>
      <c r="Z55" s="225"/>
      <c r="AA55" s="225"/>
      <c r="AB55" s="226"/>
      <c r="AC55" s="35"/>
      <c r="AD55" s="36"/>
      <c r="AE55" s="36"/>
      <c r="AF55" s="36"/>
      <c r="AG55" s="37"/>
      <c r="AH55" s="224"/>
      <c r="AI55" s="225"/>
      <c r="AJ55" s="225"/>
      <c r="AK55" s="225"/>
      <c r="AL55" s="226"/>
      <c r="AM55" s="224"/>
      <c r="AN55" s="225"/>
      <c r="AO55" s="225"/>
      <c r="AP55" s="225"/>
      <c r="AQ55" s="226"/>
      <c r="AR55" s="230"/>
      <c r="AS55" s="231"/>
      <c r="AT55" s="231"/>
      <c r="AU55" s="231"/>
      <c r="AV55" s="232"/>
    </row>
    <row r="56" spans="1:48" ht="13.5" customHeight="1">
      <c r="A56" s="86" t="s">
        <v>17</v>
      </c>
      <c r="B56" s="87"/>
      <c r="C56" s="197" t="s">
        <v>26</v>
      </c>
      <c r="D56" s="198"/>
      <c r="E56" s="198"/>
      <c r="F56" s="198"/>
      <c r="G56" s="198"/>
      <c r="H56" s="198"/>
      <c r="I56" s="198"/>
      <c r="J56" s="198"/>
      <c r="K56" s="198"/>
      <c r="L56" s="198"/>
      <c r="M56" s="198"/>
      <c r="N56" s="199"/>
      <c r="O56" s="203">
        <v>440000</v>
      </c>
      <c r="P56" s="204"/>
      <c r="Q56" s="204"/>
      <c r="R56" s="204"/>
      <c r="S56" s="205"/>
      <c r="T56" s="203">
        <v>1</v>
      </c>
      <c r="U56" s="205"/>
      <c r="V56" s="203" t="s">
        <v>10</v>
      </c>
      <c r="W56" s="205"/>
      <c r="X56" s="209">
        <f>O56*T56</f>
        <v>440000</v>
      </c>
      <c r="Y56" s="210"/>
      <c r="Z56" s="210"/>
      <c r="AA56" s="210"/>
      <c r="AB56" s="211"/>
      <c r="AC56" s="233">
        <f>X56/1.1</f>
        <v>399999.99999999994</v>
      </c>
      <c r="AD56" s="234"/>
      <c r="AE56" s="234"/>
      <c r="AF56" s="234"/>
      <c r="AG56" s="235"/>
      <c r="AH56" s="72"/>
      <c r="AI56" s="73"/>
      <c r="AJ56" s="73"/>
      <c r="AK56" s="73"/>
      <c r="AL56" s="74"/>
      <c r="AM56" s="72"/>
      <c r="AN56" s="73"/>
      <c r="AO56" s="73"/>
      <c r="AP56" s="73"/>
      <c r="AQ56" s="74"/>
      <c r="AR56" s="161" t="s">
        <v>23</v>
      </c>
      <c r="AS56" s="162"/>
      <c r="AT56" s="162"/>
      <c r="AU56" s="162"/>
      <c r="AV56" s="163"/>
    </row>
    <row r="57" spans="1:48" ht="13.5" customHeight="1">
      <c r="A57" s="88"/>
      <c r="B57" s="89"/>
      <c r="C57" s="200"/>
      <c r="D57" s="201"/>
      <c r="E57" s="201"/>
      <c r="F57" s="201"/>
      <c r="G57" s="201"/>
      <c r="H57" s="201"/>
      <c r="I57" s="201"/>
      <c r="J57" s="201"/>
      <c r="K57" s="201"/>
      <c r="L57" s="201"/>
      <c r="M57" s="201"/>
      <c r="N57" s="202"/>
      <c r="O57" s="206"/>
      <c r="P57" s="207"/>
      <c r="Q57" s="207"/>
      <c r="R57" s="207"/>
      <c r="S57" s="208"/>
      <c r="T57" s="206"/>
      <c r="U57" s="208"/>
      <c r="V57" s="206"/>
      <c r="W57" s="208"/>
      <c r="X57" s="212"/>
      <c r="Y57" s="213"/>
      <c r="Z57" s="213"/>
      <c r="AA57" s="213"/>
      <c r="AB57" s="214"/>
      <c r="AC57" s="236"/>
      <c r="AD57" s="237"/>
      <c r="AE57" s="237"/>
      <c r="AF57" s="237"/>
      <c r="AG57" s="238"/>
      <c r="AH57" s="75"/>
      <c r="AI57" s="76"/>
      <c r="AJ57" s="76"/>
      <c r="AK57" s="76"/>
      <c r="AL57" s="77"/>
      <c r="AM57" s="75"/>
      <c r="AN57" s="76"/>
      <c r="AO57" s="76"/>
      <c r="AP57" s="76"/>
      <c r="AQ57" s="77"/>
      <c r="AR57" s="164"/>
      <c r="AS57" s="165"/>
      <c r="AT57" s="165"/>
      <c r="AU57" s="165"/>
      <c r="AV57" s="166"/>
    </row>
    <row r="58" spans="1:48" ht="13.5" hidden="1" customHeight="1" outlineLevel="1">
      <c r="A58" s="88"/>
      <c r="B58" s="89"/>
      <c r="C58" s="167"/>
      <c r="D58" s="168"/>
      <c r="E58" s="168"/>
      <c r="F58" s="168"/>
      <c r="G58" s="168"/>
      <c r="H58" s="168"/>
      <c r="I58" s="168"/>
      <c r="J58" s="168"/>
      <c r="K58" s="168"/>
      <c r="L58" s="168"/>
      <c r="M58" s="168"/>
      <c r="N58" s="169"/>
      <c r="O58" s="173"/>
      <c r="P58" s="174"/>
      <c r="Q58" s="174"/>
      <c r="R58" s="174"/>
      <c r="S58" s="175"/>
      <c r="T58" s="173"/>
      <c r="U58" s="175"/>
      <c r="V58" s="173"/>
      <c r="W58" s="175"/>
      <c r="X58" s="179"/>
      <c r="Y58" s="180"/>
      <c r="Z58" s="180"/>
      <c r="AA58" s="180"/>
      <c r="AB58" s="181"/>
      <c r="AC58" s="185"/>
      <c r="AD58" s="186"/>
      <c r="AE58" s="186"/>
      <c r="AF58" s="186"/>
      <c r="AG58" s="187"/>
      <c r="AH58" s="66"/>
      <c r="AI58" s="67"/>
      <c r="AJ58" s="67"/>
      <c r="AK58" s="67"/>
      <c r="AL58" s="68"/>
      <c r="AM58" s="72"/>
      <c r="AN58" s="73"/>
      <c r="AO58" s="73"/>
      <c r="AP58" s="73"/>
      <c r="AQ58" s="74"/>
      <c r="AR58" s="191"/>
      <c r="AS58" s="192"/>
      <c r="AT58" s="192"/>
      <c r="AU58" s="192"/>
      <c r="AV58" s="193"/>
    </row>
    <row r="59" spans="1:48" ht="13.5" hidden="1" customHeight="1" outlineLevel="1">
      <c r="A59" s="88"/>
      <c r="B59" s="89"/>
      <c r="C59" s="170"/>
      <c r="D59" s="171"/>
      <c r="E59" s="171"/>
      <c r="F59" s="171"/>
      <c r="G59" s="171"/>
      <c r="H59" s="171"/>
      <c r="I59" s="171"/>
      <c r="J59" s="171"/>
      <c r="K59" s="171"/>
      <c r="L59" s="171"/>
      <c r="M59" s="171"/>
      <c r="N59" s="172"/>
      <c r="O59" s="176"/>
      <c r="P59" s="177"/>
      <c r="Q59" s="177"/>
      <c r="R59" s="177"/>
      <c r="S59" s="178"/>
      <c r="T59" s="176"/>
      <c r="U59" s="178"/>
      <c r="V59" s="176"/>
      <c r="W59" s="178"/>
      <c r="X59" s="182"/>
      <c r="Y59" s="183"/>
      <c r="Z59" s="183"/>
      <c r="AA59" s="183"/>
      <c r="AB59" s="184"/>
      <c r="AC59" s="188"/>
      <c r="AD59" s="189"/>
      <c r="AE59" s="189"/>
      <c r="AF59" s="189"/>
      <c r="AG59" s="190"/>
      <c r="AH59" s="69"/>
      <c r="AI59" s="70"/>
      <c r="AJ59" s="70"/>
      <c r="AK59" s="70"/>
      <c r="AL59" s="71"/>
      <c r="AM59" s="75"/>
      <c r="AN59" s="76"/>
      <c r="AO59" s="76"/>
      <c r="AP59" s="76"/>
      <c r="AQ59" s="77"/>
      <c r="AR59" s="194"/>
      <c r="AS59" s="195"/>
      <c r="AT59" s="195"/>
      <c r="AU59" s="195"/>
      <c r="AV59" s="196"/>
    </row>
    <row r="60" spans="1:48" ht="13.5" hidden="1" customHeight="1" outlineLevel="1">
      <c r="A60" s="88"/>
      <c r="B60" s="89"/>
      <c r="C60" s="167"/>
      <c r="D60" s="168"/>
      <c r="E60" s="168"/>
      <c r="F60" s="168"/>
      <c r="G60" s="168"/>
      <c r="H60" s="168"/>
      <c r="I60" s="168"/>
      <c r="J60" s="168"/>
      <c r="K60" s="168"/>
      <c r="L60" s="168"/>
      <c r="M60" s="168"/>
      <c r="N60" s="169"/>
      <c r="O60" s="173"/>
      <c r="P60" s="174"/>
      <c r="Q60" s="174"/>
      <c r="R60" s="174"/>
      <c r="S60" s="175"/>
      <c r="T60" s="173"/>
      <c r="U60" s="175"/>
      <c r="V60" s="173"/>
      <c r="W60" s="175"/>
      <c r="X60" s="179"/>
      <c r="Y60" s="180"/>
      <c r="Z60" s="180"/>
      <c r="AA60" s="180"/>
      <c r="AB60" s="181"/>
      <c r="AC60" s="185"/>
      <c r="AD60" s="186"/>
      <c r="AE60" s="186"/>
      <c r="AF60" s="186"/>
      <c r="AG60" s="187"/>
      <c r="AH60" s="66"/>
      <c r="AI60" s="67"/>
      <c r="AJ60" s="67"/>
      <c r="AK60" s="67"/>
      <c r="AL60" s="68"/>
      <c r="AM60" s="72"/>
      <c r="AN60" s="73"/>
      <c r="AO60" s="73"/>
      <c r="AP60" s="73"/>
      <c r="AQ60" s="74"/>
      <c r="AR60" s="191"/>
      <c r="AS60" s="192"/>
      <c r="AT60" s="192"/>
      <c r="AU60" s="192"/>
      <c r="AV60" s="193"/>
    </row>
    <row r="61" spans="1:48" ht="13.5" hidden="1" customHeight="1" outlineLevel="1">
      <c r="A61" s="88"/>
      <c r="B61" s="89"/>
      <c r="C61" s="170"/>
      <c r="D61" s="171"/>
      <c r="E61" s="171"/>
      <c r="F61" s="171"/>
      <c r="G61" s="171"/>
      <c r="H61" s="171"/>
      <c r="I61" s="171"/>
      <c r="J61" s="171"/>
      <c r="K61" s="171"/>
      <c r="L61" s="171"/>
      <c r="M61" s="171"/>
      <c r="N61" s="172"/>
      <c r="O61" s="176"/>
      <c r="P61" s="177"/>
      <c r="Q61" s="177"/>
      <c r="R61" s="177"/>
      <c r="S61" s="178"/>
      <c r="T61" s="176"/>
      <c r="U61" s="178"/>
      <c r="V61" s="176"/>
      <c r="W61" s="178"/>
      <c r="X61" s="182"/>
      <c r="Y61" s="183"/>
      <c r="Z61" s="183"/>
      <c r="AA61" s="183"/>
      <c r="AB61" s="184"/>
      <c r="AC61" s="188"/>
      <c r="AD61" s="189"/>
      <c r="AE61" s="189"/>
      <c r="AF61" s="189"/>
      <c r="AG61" s="190"/>
      <c r="AH61" s="69"/>
      <c r="AI61" s="70"/>
      <c r="AJ61" s="70"/>
      <c r="AK61" s="70"/>
      <c r="AL61" s="71"/>
      <c r="AM61" s="75"/>
      <c r="AN61" s="76"/>
      <c r="AO61" s="76"/>
      <c r="AP61" s="76"/>
      <c r="AQ61" s="77"/>
      <c r="AR61" s="194"/>
      <c r="AS61" s="195"/>
      <c r="AT61" s="195"/>
      <c r="AU61" s="195"/>
      <c r="AV61" s="196"/>
    </row>
    <row r="62" spans="1:48" ht="13.5" hidden="1" customHeight="1" outlineLevel="1">
      <c r="A62" s="88"/>
      <c r="B62" s="89"/>
      <c r="C62" s="167"/>
      <c r="D62" s="168"/>
      <c r="E62" s="168"/>
      <c r="F62" s="168"/>
      <c r="G62" s="168"/>
      <c r="H62" s="168"/>
      <c r="I62" s="168"/>
      <c r="J62" s="168"/>
      <c r="K62" s="168"/>
      <c r="L62" s="168"/>
      <c r="M62" s="168"/>
      <c r="N62" s="169"/>
      <c r="O62" s="173"/>
      <c r="P62" s="174"/>
      <c r="Q62" s="174"/>
      <c r="R62" s="174"/>
      <c r="S62" s="175"/>
      <c r="T62" s="173"/>
      <c r="U62" s="175"/>
      <c r="V62" s="173"/>
      <c r="W62" s="175"/>
      <c r="X62" s="179"/>
      <c r="Y62" s="180"/>
      <c r="Z62" s="180"/>
      <c r="AA62" s="180"/>
      <c r="AB62" s="181"/>
      <c r="AC62" s="185"/>
      <c r="AD62" s="186"/>
      <c r="AE62" s="186"/>
      <c r="AF62" s="186"/>
      <c r="AG62" s="187"/>
      <c r="AH62" s="66"/>
      <c r="AI62" s="67"/>
      <c r="AJ62" s="67"/>
      <c r="AK62" s="67"/>
      <c r="AL62" s="68"/>
      <c r="AM62" s="72"/>
      <c r="AN62" s="73"/>
      <c r="AO62" s="73"/>
      <c r="AP62" s="73"/>
      <c r="AQ62" s="74"/>
      <c r="AR62" s="191"/>
      <c r="AS62" s="192"/>
      <c r="AT62" s="192"/>
      <c r="AU62" s="192"/>
      <c r="AV62" s="193"/>
    </row>
    <row r="63" spans="1:48" ht="13.5" hidden="1" customHeight="1" outlineLevel="1">
      <c r="A63" s="88"/>
      <c r="B63" s="89"/>
      <c r="C63" s="170"/>
      <c r="D63" s="171"/>
      <c r="E63" s="171"/>
      <c r="F63" s="171"/>
      <c r="G63" s="171"/>
      <c r="H63" s="171"/>
      <c r="I63" s="171"/>
      <c r="J63" s="171"/>
      <c r="K63" s="171"/>
      <c r="L63" s="171"/>
      <c r="M63" s="171"/>
      <c r="N63" s="172"/>
      <c r="O63" s="176"/>
      <c r="P63" s="177"/>
      <c r="Q63" s="177"/>
      <c r="R63" s="177"/>
      <c r="S63" s="178"/>
      <c r="T63" s="176"/>
      <c r="U63" s="178"/>
      <c r="V63" s="176"/>
      <c r="W63" s="178"/>
      <c r="X63" s="182"/>
      <c r="Y63" s="183"/>
      <c r="Z63" s="183"/>
      <c r="AA63" s="183"/>
      <c r="AB63" s="184"/>
      <c r="AC63" s="188"/>
      <c r="AD63" s="189"/>
      <c r="AE63" s="189"/>
      <c r="AF63" s="189"/>
      <c r="AG63" s="190"/>
      <c r="AH63" s="69"/>
      <c r="AI63" s="70"/>
      <c r="AJ63" s="70"/>
      <c r="AK63" s="70"/>
      <c r="AL63" s="71"/>
      <c r="AM63" s="75"/>
      <c r="AN63" s="76"/>
      <c r="AO63" s="76"/>
      <c r="AP63" s="76"/>
      <c r="AQ63" s="77"/>
      <c r="AR63" s="194"/>
      <c r="AS63" s="195"/>
      <c r="AT63" s="195"/>
      <c r="AU63" s="195"/>
      <c r="AV63" s="196"/>
    </row>
    <row r="64" spans="1:48" ht="13.5" hidden="1" customHeight="1" outlineLevel="1">
      <c r="A64" s="88"/>
      <c r="B64" s="89"/>
      <c r="C64" s="167"/>
      <c r="D64" s="168"/>
      <c r="E64" s="168"/>
      <c r="F64" s="168"/>
      <c r="G64" s="168"/>
      <c r="H64" s="168"/>
      <c r="I64" s="168"/>
      <c r="J64" s="168"/>
      <c r="K64" s="168"/>
      <c r="L64" s="168"/>
      <c r="M64" s="168"/>
      <c r="N64" s="169"/>
      <c r="O64" s="173"/>
      <c r="P64" s="174"/>
      <c r="Q64" s="174"/>
      <c r="R64" s="174"/>
      <c r="S64" s="175"/>
      <c r="T64" s="173"/>
      <c r="U64" s="175"/>
      <c r="V64" s="173"/>
      <c r="W64" s="175"/>
      <c r="X64" s="179"/>
      <c r="Y64" s="180"/>
      <c r="Z64" s="180"/>
      <c r="AA64" s="180"/>
      <c r="AB64" s="181"/>
      <c r="AC64" s="185"/>
      <c r="AD64" s="186"/>
      <c r="AE64" s="186"/>
      <c r="AF64" s="186"/>
      <c r="AG64" s="187"/>
      <c r="AH64" s="66"/>
      <c r="AI64" s="67"/>
      <c r="AJ64" s="67"/>
      <c r="AK64" s="67"/>
      <c r="AL64" s="68"/>
      <c r="AM64" s="72"/>
      <c r="AN64" s="73"/>
      <c r="AO64" s="73"/>
      <c r="AP64" s="73"/>
      <c r="AQ64" s="74"/>
      <c r="AR64" s="191"/>
      <c r="AS64" s="192"/>
      <c r="AT64" s="192"/>
      <c r="AU64" s="192"/>
      <c r="AV64" s="193"/>
    </row>
    <row r="65" spans="1:48" ht="13.5" hidden="1" customHeight="1" outlineLevel="1">
      <c r="A65" s="88"/>
      <c r="B65" s="89"/>
      <c r="C65" s="170"/>
      <c r="D65" s="171"/>
      <c r="E65" s="171"/>
      <c r="F65" s="171"/>
      <c r="G65" s="171"/>
      <c r="H65" s="171"/>
      <c r="I65" s="171"/>
      <c r="J65" s="171"/>
      <c r="K65" s="171"/>
      <c r="L65" s="171"/>
      <c r="M65" s="171"/>
      <c r="N65" s="172"/>
      <c r="O65" s="176"/>
      <c r="P65" s="177"/>
      <c r="Q65" s="177"/>
      <c r="R65" s="177"/>
      <c r="S65" s="178"/>
      <c r="T65" s="176"/>
      <c r="U65" s="178"/>
      <c r="V65" s="176"/>
      <c r="W65" s="178"/>
      <c r="X65" s="182"/>
      <c r="Y65" s="183"/>
      <c r="Z65" s="183"/>
      <c r="AA65" s="183"/>
      <c r="AB65" s="184"/>
      <c r="AC65" s="188"/>
      <c r="AD65" s="189"/>
      <c r="AE65" s="189"/>
      <c r="AF65" s="189"/>
      <c r="AG65" s="190"/>
      <c r="AH65" s="69"/>
      <c r="AI65" s="70"/>
      <c r="AJ65" s="70"/>
      <c r="AK65" s="70"/>
      <c r="AL65" s="71"/>
      <c r="AM65" s="75"/>
      <c r="AN65" s="76"/>
      <c r="AO65" s="76"/>
      <c r="AP65" s="76"/>
      <c r="AQ65" s="77"/>
      <c r="AR65" s="194"/>
      <c r="AS65" s="195"/>
      <c r="AT65" s="195"/>
      <c r="AU65" s="195"/>
      <c r="AV65" s="196"/>
    </row>
    <row r="66" spans="1:48" ht="13.5" customHeight="1" collapsed="1">
      <c r="A66" s="88"/>
      <c r="B66" s="89"/>
      <c r="C66" s="215" t="s">
        <v>4</v>
      </c>
      <c r="D66" s="216"/>
      <c r="E66" s="216"/>
      <c r="F66" s="216"/>
      <c r="G66" s="216"/>
      <c r="H66" s="216"/>
      <c r="I66" s="216"/>
      <c r="J66" s="216"/>
      <c r="K66" s="216"/>
      <c r="L66" s="216"/>
      <c r="M66" s="216"/>
      <c r="N66" s="216"/>
      <c r="O66" s="216"/>
      <c r="P66" s="216"/>
      <c r="Q66" s="216"/>
      <c r="R66" s="216"/>
      <c r="S66" s="216"/>
      <c r="T66" s="216"/>
      <c r="U66" s="216"/>
      <c r="V66" s="216"/>
      <c r="W66" s="217"/>
      <c r="X66" s="221">
        <f>SUM(X56:AB65)</f>
        <v>440000</v>
      </c>
      <c r="Y66" s="222"/>
      <c r="Z66" s="222"/>
      <c r="AA66" s="222"/>
      <c r="AB66" s="223"/>
      <c r="AC66" s="32">
        <f>AC56</f>
        <v>399999.99999999994</v>
      </c>
      <c r="AD66" s="33"/>
      <c r="AE66" s="33"/>
      <c r="AF66" s="33"/>
      <c r="AG66" s="34"/>
      <c r="AH66" s="221">
        <f>IF($AC$104/2&gt;AC66,AC66,$AC$104/2)</f>
        <v>399999.99999999994</v>
      </c>
      <c r="AI66" s="222"/>
      <c r="AJ66" s="222"/>
      <c r="AK66" s="222"/>
      <c r="AL66" s="223"/>
      <c r="AM66" s="251">
        <f>ROUNDDOWN(AH66*2/3,-3)</f>
        <v>266000</v>
      </c>
      <c r="AN66" s="252"/>
      <c r="AO66" s="252"/>
      <c r="AP66" s="252"/>
      <c r="AQ66" s="252"/>
      <c r="AR66" s="227"/>
      <c r="AS66" s="228"/>
      <c r="AT66" s="228"/>
      <c r="AU66" s="228"/>
      <c r="AV66" s="229"/>
    </row>
    <row r="67" spans="1:48" ht="13.5" customHeight="1">
      <c r="A67" s="90"/>
      <c r="B67" s="91"/>
      <c r="C67" s="218"/>
      <c r="D67" s="219"/>
      <c r="E67" s="219"/>
      <c r="F67" s="219"/>
      <c r="G67" s="219"/>
      <c r="H67" s="219"/>
      <c r="I67" s="219"/>
      <c r="J67" s="219"/>
      <c r="K67" s="219"/>
      <c r="L67" s="219"/>
      <c r="M67" s="219"/>
      <c r="N67" s="219"/>
      <c r="O67" s="219"/>
      <c r="P67" s="219"/>
      <c r="Q67" s="219"/>
      <c r="R67" s="219"/>
      <c r="S67" s="219"/>
      <c r="T67" s="219"/>
      <c r="U67" s="219"/>
      <c r="V67" s="219"/>
      <c r="W67" s="220"/>
      <c r="X67" s="224"/>
      <c r="Y67" s="225"/>
      <c r="Z67" s="225"/>
      <c r="AA67" s="225"/>
      <c r="AB67" s="226"/>
      <c r="AC67" s="35"/>
      <c r="AD67" s="36"/>
      <c r="AE67" s="36"/>
      <c r="AF67" s="36"/>
      <c r="AG67" s="37"/>
      <c r="AH67" s="224"/>
      <c r="AI67" s="225"/>
      <c r="AJ67" s="225"/>
      <c r="AK67" s="225"/>
      <c r="AL67" s="226"/>
      <c r="AM67" s="253"/>
      <c r="AN67" s="254"/>
      <c r="AO67" s="254"/>
      <c r="AP67" s="254"/>
      <c r="AQ67" s="254"/>
      <c r="AR67" s="230"/>
      <c r="AS67" s="231"/>
      <c r="AT67" s="231"/>
      <c r="AU67" s="231"/>
      <c r="AV67" s="232"/>
    </row>
    <row r="68" spans="1:48" ht="13.5" customHeight="1">
      <c r="A68" s="86" t="s">
        <v>18</v>
      </c>
      <c r="B68" s="87"/>
      <c r="C68" s="197" t="s">
        <v>27</v>
      </c>
      <c r="D68" s="198"/>
      <c r="E68" s="198"/>
      <c r="F68" s="198"/>
      <c r="G68" s="198"/>
      <c r="H68" s="198"/>
      <c r="I68" s="198"/>
      <c r="J68" s="198"/>
      <c r="K68" s="198"/>
      <c r="L68" s="198"/>
      <c r="M68" s="198"/>
      <c r="N68" s="199"/>
      <c r="O68" s="203">
        <v>110000</v>
      </c>
      <c r="P68" s="204"/>
      <c r="Q68" s="204"/>
      <c r="R68" s="204"/>
      <c r="S68" s="205"/>
      <c r="T68" s="203">
        <v>1</v>
      </c>
      <c r="U68" s="205"/>
      <c r="V68" s="203" t="s">
        <v>10</v>
      </c>
      <c r="W68" s="205"/>
      <c r="X68" s="209">
        <f>O68*T68</f>
        <v>110000</v>
      </c>
      <c r="Y68" s="210"/>
      <c r="Z68" s="210"/>
      <c r="AA68" s="210"/>
      <c r="AB68" s="211"/>
      <c r="AC68" s="233">
        <f>X68/1.1</f>
        <v>99999.999999999985</v>
      </c>
      <c r="AD68" s="234"/>
      <c r="AE68" s="234"/>
      <c r="AF68" s="234"/>
      <c r="AG68" s="235"/>
      <c r="AH68" s="72"/>
      <c r="AI68" s="73"/>
      <c r="AJ68" s="73"/>
      <c r="AK68" s="73"/>
      <c r="AL68" s="74"/>
      <c r="AM68" s="72"/>
      <c r="AN68" s="73"/>
      <c r="AO68" s="73"/>
      <c r="AP68" s="73"/>
      <c r="AQ68" s="74"/>
      <c r="AR68" s="161" t="s">
        <v>23</v>
      </c>
      <c r="AS68" s="162"/>
      <c r="AT68" s="162"/>
      <c r="AU68" s="162"/>
      <c r="AV68" s="163"/>
    </row>
    <row r="69" spans="1:48" ht="13.5" customHeight="1">
      <c r="A69" s="88"/>
      <c r="B69" s="89"/>
      <c r="C69" s="200"/>
      <c r="D69" s="201"/>
      <c r="E69" s="201"/>
      <c r="F69" s="201"/>
      <c r="G69" s="201"/>
      <c r="H69" s="201"/>
      <c r="I69" s="201"/>
      <c r="J69" s="201"/>
      <c r="K69" s="201"/>
      <c r="L69" s="201"/>
      <c r="M69" s="201"/>
      <c r="N69" s="202"/>
      <c r="O69" s="206"/>
      <c r="P69" s="207"/>
      <c r="Q69" s="207"/>
      <c r="R69" s="207"/>
      <c r="S69" s="208"/>
      <c r="T69" s="206"/>
      <c r="U69" s="208"/>
      <c r="V69" s="206"/>
      <c r="W69" s="208"/>
      <c r="X69" s="212"/>
      <c r="Y69" s="213"/>
      <c r="Z69" s="213"/>
      <c r="AA69" s="213"/>
      <c r="AB69" s="214"/>
      <c r="AC69" s="236"/>
      <c r="AD69" s="237"/>
      <c r="AE69" s="237"/>
      <c r="AF69" s="237"/>
      <c r="AG69" s="238"/>
      <c r="AH69" s="75"/>
      <c r="AI69" s="76"/>
      <c r="AJ69" s="76"/>
      <c r="AK69" s="76"/>
      <c r="AL69" s="77"/>
      <c r="AM69" s="75"/>
      <c r="AN69" s="76"/>
      <c r="AO69" s="76"/>
      <c r="AP69" s="76"/>
      <c r="AQ69" s="77"/>
      <c r="AR69" s="164"/>
      <c r="AS69" s="165"/>
      <c r="AT69" s="165"/>
      <c r="AU69" s="165"/>
      <c r="AV69" s="166"/>
    </row>
    <row r="70" spans="1:48" ht="13.5" hidden="1" customHeight="1" outlineLevel="1">
      <c r="A70" s="88"/>
      <c r="B70" s="89"/>
      <c r="C70" s="167"/>
      <c r="D70" s="168"/>
      <c r="E70" s="168"/>
      <c r="F70" s="168"/>
      <c r="G70" s="168"/>
      <c r="H70" s="168"/>
      <c r="I70" s="168"/>
      <c r="J70" s="168"/>
      <c r="K70" s="168"/>
      <c r="L70" s="168"/>
      <c r="M70" s="168"/>
      <c r="N70" s="169"/>
      <c r="O70" s="173"/>
      <c r="P70" s="174"/>
      <c r="Q70" s="174"/>
      <c r="R70" s="174"/>
      <c r="S70" s="175"/>
      <c r="T70" s="173"/>
      <c r="U70" s="175"/>
      <c r="V70" s="173"/>
      <c r="W70" s="175"/>
      <c r="X70" s="179"/>
      <c r="Y70" s="180"/>
      <c r="Z70" s="180"/>
      <c r="AA70" s="180"/>
      <c r="AB70" s="181"/>
      <c r="AC70" s="185"/>
      <c r="AD70" s="186"/>
      <c r="AE70" s="186"/>
      <c r="AF70" s="186"/>
      <c r="AG70" s="187"/>
      <c r="AH70" s="66"/>
      <c r="AI70" s="67"/>
      <c r="AJ70" s="67"/>
      <c r="AK70" s="67"/>
      <c r="AL70" s="68"/>
      <c r="AM70" s="72"/>
      <c r="AN70" s="73"/>
      <c r="AO70" s="73"/>
      <c r="AP70" s="73"/>
      <c r="AQ70" s="74"/>
      <c r="AR70" s="191"/>
      <c r="AS70" s="192"/>
      <c r="AT70" s="192"/>
      <c r="AU70" s="192"/>
      <c r="AV70" s="193"/>
    </row>
    <row r="71" spans="1:48" ht="13.5" hidden="1" customHeight="1" outlineLevel="1">
      <c r="A71" s="88"/>
      <c r="B71" s="89"/>
      <c r="C71" s="170"/>
      <c r="D71" s="171"/>
      <c r="E71" s="171"/>
      <c r="F71" s="171"/>
      <c r="G71" s="171"/>
      <c r="H71" s="171"/>
      <c r="I71" s="171"/>
      <c r="J71" s="171"/>
      <c r="K71" s="171"/>
      <c r="L71" s="171"/>
      <c r="M71" s="171"/>
      <c r="N71" s="172"/>
      <c r="O71" s="176"/>
      <c r="P71" s="177"/>
      <c r="Q71" s="177"/>
      <c r="R71" s="177"/>
      <c r="S71" s="178"/>
      <c r="T71" s="176"/>
      <c r="U71" s="178"/>
      <c r="V71" s="176"/>
      <c r="W71" s="178"/>
      <c r="X71" s="182"/>
      <c r="Y71" s="183"/>
      <c r="Z71" s="183"/>
      <c r="AA71" s="183"/>
      <c r="AB71" s="184"/>
      <c r="AC71" s="188"/>
      <c r="AD71" s="189"/>
      <c r="AE71" s="189"/>
      <c r="AF71" s="189"/>
      <c r="AG71" s="190"/>
      <c r="AH71" s="69"/>
      <c r="AI71" s="70"/>
      <c r="AJ71" s="70"/>
      <c r="AK71" s="70"/>
      <c r="AL71" s="71"/>
      <c r="AM71" s="75"/>
      <c r="AN71" s="76"/>
      <c r="AO71" s="76"/>
      <c r="AP71" s="76"/>
      <c r="AQ71" s="77"/>
      <c r="AR71" s="194"/>
      <c r="AS71" s="195"/>
      <c r="AT71" s="195"/>
      <c r="AU71" s="195"/>
      <c r="AV71" s="196"/>
    </row>
    <row r="72" spans="1:48" ht="13.5" hidden="1" customHeight="1" outlineLevel="1">
      <c r="A72" s="88"/>
      <c r="B72" s="89"/>
      <c r="C72" s="167"/>
      <c r="D72" s="168"/>
      <c r="E72" s="168"/>
      <c r="F72" s="168"/>
      <c r="G72" s="168"/>
      <c r="H72" s="168"/>
      <c r="I72" s="168"/>
      <c r="J72" s="168"/>
      <c r="K72" s="168"/>
      <c r="L72" s="168"/>
      <c r="M72" s="168"/>
      <c r="N72" s="169"/>
      <c r="O72" s="173"/>
      <c r="P72" s="174"/>
      <c r="Q72" s="174"/>
      <c r="R72" s="174"/>
      <c r="S72" s="175"/>
      <c r="T72" s="173"/>
      <c r="U72" s="175"/>
      <c r="V72" s="173"/>
      <c r="W72" s="175"/>
      <c r="X72" s="179"/>
      <c r="Y72" s="180"/>
      <c r="Z72" s="180"/>
      <c r="AA72" s="180"/>
      <c r="AB72" s="181"/>
      <c r="AC72" s="185"/>
      <c r="AD72" s="186"/>
      <c r="AE72" s="186"/>
      <c r="AF72" s="186"/>
      <c r="AG72" s="187"/>
      <c r="AH72" s="66"/>
      <c r="AI72" s="67"/>
      <c r="AJ72" s="67"/>
      <c r="AK72" s="67"/>
      <c r="AL72" s="68"/>
      <c r="AM72" s="72"/>
      <c r="AN72" s="73"/>
      <c r="AO72" s="73"/>
      <c r="AP72" s="73"/>
      <c r="AQ72" s="74"/>
      <c r="AR72" s="191"/>
      <c r="AS72" s="192"/>
      <c r="AT72" s="192"/>
      <c r="AU72" s="192"/>
      <c r="AV72" s="193"/>
    </row>
    <row r="73" spans="1:48" ht="13.5" hidden="1" customHeight="1" outlineLevel="1">
      <c r="A73" s="88"/>
      <c r="B73" s="89"/>
      <c r="C73" s="170"/>
      <c r="D73" s="171"/>
      <c r="E73" s="171"/>
      <c r="F73" s="171"/>
      <c r="G73" s="171"/>
      <c r="H73" s="171"/>
      <c r="I73" s="171"/>
      <c r="J73" s="171"/>
      <c r="K73" s="171"/>
      <c r="L73" s="171"/>
      <c r="M73" s="171"/>
      <c r="N73" s="172"/>
      <c r="O73" s="176"/>
      <c r="P73" s="177"/>
      <c r="Q73" s="177"/>
      <c r="R73" s="177"/>
      <c r="S73" s="178"/>
      <c r="T73" s="176"/>
      <c r="U73" s="178"/>
      <c r="V73" s="176"/>
      <c r="W73" s="178"/>
      <c r="X73" s="182"/>
      <c r="Y73" s="183"/>
      <c r="Z73" s="183"/>
      <c r="AA73" s="183"/>
      <c r="AB73" s="184"/>
      <c r="AC73" s="188"/>
      <c r="AD73" s="189"/>
      <c r="AE73" s="189"/>
      <c r="AF73" s="189"/>
      <c r="AG73" s="190"/>
      <c r="AH73" s="69"/>
      <c r="AI73" s="70"/>
      <c r="AJ73" s="70"/>
      <c r="AK73" s="70"/>
      <c r="AL73" s="71"/>
      <c r="AM73" s="75"/>
      <c r="AN73" s="76"/>
      <c r="AO73" s="76"/>
      <c r="AP73" s="76"/>
      <c r="AQ73" s="77"/>
      <c r="AR73" s="194"/>
      <c r="AS73" s="195"/>
      <c r="AT73" s="195"/>
      <c r="AU73" s="195"/>
      <c r="AV73" s="196"/>
    </row>
    <row r="74" spans="1:48" ht="13.5" hidden="1" customHeight="1" outlineLevel="1">
      <c r="A74" s="88"/>
      <c r="B74" s="89"/>
      <c r="C74" s="167"/>
      <c r="D74" s="168"/>
      <c r="E74" s="168"/>
      <c r="F74" s="168"/>
      <c r="G74" s="168"/>
      <c r="H74" s="168"/>
      <c r="I74" s="168"/>
      <c r="J74" s="168"/>
      <c r="K74" s="168"/>
      <c r="L74" s="168"/>
      <c r="M74" s="168"/>
      <c r="N74" s="169"/>
      <c r="O74" s="173"/>
      <c r="P74" s="174"/>
      <c r="Q74" s="174"/>
      <c r="R74" s="174"/>
      <c r="S74" s="175"/>
      <c r="T74" s="173"/>
      <c r="U74" s="175"/>
      <c r="V74" s="173"/>
      <c r="W74" s="175"/>
      <c r="X74" s="179"/>
      <c r="Y74" s="180"/>
      <c r="Z74" s="180"/>
      <c r="AA74" s="180"/>
      <c r="AB74" s="181"/>
      <c r="AC74" s="185"/>
      <c r="AD74" s="186"/>
      <c r="AE74" s="186"/>
      <c r="AF74" s="186"/>
      <c r="AG74" s="187"/>
      <c r="AH74" s="66"/>
      <c r="AI74" s="67"/>
      <c r="AJ74" s="67"/>
      <c r="AK74" s="67"/>
      <c r="AL74" s="68"/>
      <c r="AM74" s="72"/>
      <c r="AN74" s="73"/>
      <c r="AO74" s="73"/>
      <c r="AP74" s="73"/>
      <c r="AQ74" s="74"/>
      <c r="AR74" s="191"/>
      <c r="AS74" s="192"/>
      <c r="AT74" s="192"/>
      <c r="AU74" s="192"/>
      <c r="AV74" s="193"/>
    </row>
    <row r="75" spans="1:48" ht="13.5" hidden="1" customHeight="1" outlineLevel="1">
      <c r="A75" s="88"/>
      <c r="B75" s="89"/>
      <c r="C75" s="170"/>
      <c r="D75" s="171"/>
      <c r="E75" s="171"/>
      <c r="F75" s="171"/>
      <c r="G75" s="171"/>
      <c r="H75" s="171"/>
      <c r="I75" s="171"/>
      <c r="J75" s="171"/>
      <c r="K75" s="171"/>
      <c r="L75" s="171"/>
      <c r="M75" s="171"/>
      <c r="N75" s="172"/>
      <c r="O75" s="176"/>
      <c r="P75" s="177"/>
      <c r="Q75" s="177"/>
      <c r="R75" s="177"/>
      <c r="S75" s="178"/>
      <c r="T75" s="176"/>
      <c r="U75" s="178"/>
      <c r="V75" s="176"/>
      <c r="W75" s="178"/>
      <c r="X75" s="182"/>
      <c r="Y75" s="183"/>
      <c r="Z75" s="183"/>
      <c r="AA75" s="183"/>
      <c r="AB75" s="184"/>
      <c r="AC75" s="188"/>
      <c r="AD75" s="189"/>
      <c r="AE75" s="189"/>
      <c r="AF75" s="189"/>
      <c r="AG75" s="190"/>
      <c r="AH75" s="69"/>
      <c r="AI75" s="70"/>
      <c r="AJ75" s="70"/>
      <c r="AK75" s="70"/>
      <c r="AL75" s="71"/>
      <c r="AM75" s="75"/>
      <c r="AN75" s="76"/>
      <c r="AO75" s="76"/>
      <c r="AP75" s="76"/>
      <c r="AQ75" s="77"/>
      <c r="AR75" s="194"/>
      <c r="AS75" s="195"/>
      <c r="AT75" s="195"/>
      <c r="AU75" s="195"/>
      <c r="AV75" s="196"/>
    </row>
    <row r="76" spans="1:48" ht="13.5" hidden="1" customHeight="1" outlineLevel="1">
      <c r="A76" s="88"/>
      <c r="B76" s="89"/>
      <c r="C76" s="167"/>
      <c r="D76" s="168"/>
      <c r="E76" s="168"/>
      <c r="F76" s="168"/>
      <c r="G76" s="168"/>
      <c r="H76" s="168"/>
      <c r="I76" s="168"/>
      <c r="J76" s="168"/>
      <c r="K76" s="168"/>
      <c r="L76" s="168"/>
      <c r="M76" s="168"/>
      <c r="N76" s="169"/>
      <c r="O76" s="173"/>
      <c r="P76" s="174"/>
      <c r="Q76" s="174"/>
      <c r="R76" s="174"/>
      <c r="S76" s="175"/>
      <c r="T76" s="173"/>
      <c r="U76" s="175"/>
      <c r="V76" s="173"/>
      <c r="W76" s="175"/>
      <c r="X76" s="179"/>
      <c r="Y76" s="180"/>
      <c r="Z76" s="180"/>
      <c r="AA76" s="180"/>
      <c r="AB76" s="181"/>
      <c r="AC76" s="185"/>
      <c r="AD76" s="186"/>
      <c r="AE76" s="186"/>
      <c r="AF76" s="186"/>
      <c r="AG76" s="187"/>
      <c r="AH76" s="66"/>
      <c r="AI76" s="67"/>
      <c r="AJ76" s="67"/>
      <c r="AK76" s="67"/>
      <c r="AL76" s="68"/>
      <c r="AM76" s="72"/>
      <c r="AN76" s="73"/>
      <c r="AO76" s="73"/>
      <c r="AP76" s="73"/>
      <c r="AQ76" s="74"/>
      <c r="AR76" s="191"/>
      <c r="AS76" s="192"/>
      <c r="AT76" s="192"/>
      <c r="AU76" s="192"/>
      <c r="AV76" s="193"/>
    </row>
    <row r="77" spans="1:48" ht="13.5" hidden="1" customHeight="1" outlineLevel="1">
      <c r="A77" s="88"/>
      <c r="B77" s="89"/>
      <c r="C77" s="170"/>
      <c r="D77" s="171"/>
      <c r="E77" s="171"/>
      <c r="F77" s="171"/>
      <c r="G77" s="171"/>
      <c r="H77" s="171"/>
      <c r="I77" s="171"/>
      <c r="J77" s="171"/>
      <c r="K77" s="171"/>
      <c r="L77" s="171"/>
      <c r="M77" s="171"/>
      <c r="N77" s="172"/>
      <c r="O77" s="176"/>
      <c r="P77" s="177"/>
      <c r="Q77" s="177"/>
      <c r="R77" s="177"/>
      <c r="S77" s="178"/>
      <c r="T77" s="176"/>
      <c r="U77" s="178"/>
      <c r="V77" s="176"/>
      <c r="W77" s="178"/>
      <c r="X77" s="182"/>
      <c r="Y77" s="183"/>
      <c r="Z77" s="183"/>
      <c r="AA77" s="183"/>
      <c r="AB77" s="184"/>
      <c r="AC77" s="188"/>
      <c r="AD77" s="189"/>
      <c r="AE77" s="189"/>
      <c r="AF77" s="189"/>
      <c r="AG77" s="190"/>
      <c r="AH77" s="69"/>
      <c r="AI77" s="70"/>
      <c r="AJ77" s="70"/>
      <c r="AK77" s="70"/>
      <c r="AL77" s="71"/>
      <c r="AM77" s="75"/>
      <c r="AN77" s="76"/>
      <c r="AO77" s="76"/>
      <c r="AP77" s="76"/>
      <c r="AQ77" s="77"/>
      <c r="AR77" s="194"/>
      <c r="AS77" s="195"/>
      <c r="AT77" s="195"/>
      <c r="AU77" s="195"/>
      <c r="AV77" s="196"/>
    </row>
    <row r="78" spans="1:48" ht="13.5" customHeight="1" collapsed="1">
      <c r="A78" s="88"/>
      <c r="B78" s="89"/>
      <c r="C78" s="215" t="s">
        <v>4</v>
      </c>
      <c r="D78" s="216"/>
      <c r="E78" s="216"/>
      <c r="F78" s="216"/>
      <c r="G78" s="216"/>
      <c r="H78" s="216"/>
      <c r="I78" s="216"/>
      <c r="J78" s="216"/>
      <c r="K78" s="216"/>
      <c r="L78" s="216"/>
      <c r="M78" s="216"/>
      <c r="N78" s="216"/>
      <c r="O78" s="216"/>
      <c r="P78" s="216"/>
      <c r="Q78" s="216"/>
      <c r="R78" s="216"/>
      <c r="S78" s="216"/>
      <c r="T78" s="216"/>
      <c r="U78" s="216"/>
      <c r="V78" s="216"/>
      <c r="W78" s="217"/>
      <c r="X78" s="221">
        <f>SUM(X68:AB77)</f>
        <v>110000</v>
      </c>
      <c r="Y78" s="222"/>
      <c r="Z78" s="222"/>
      <c r="AA78" s="222"/>
      <c r="AB78" s="223"/>
      <c r="AC78" s="32">
        <f>AC68</f>
        <v>99999.999999999985</v>
      </c>
      <c r="AD78" s="33"/>
      <c r="AE78" s="33"/>
      <c r="AF78" s="33"/>
      <c r="AG78" s="34"/>
      <c r="AH78" s="221">
        <f>IF($AC$104/2&gt;AC78,AC78,$AC$104/2)</f>
        <v>99999.999999999985</v>
      </c>
      <c r="AI78" s="222"/>
      <c r="AJ78" s="222"/>
      <c r="AK78" s="222"/>
      <c r="AL78" s="223"/>
      <c r="AM78" s="251">
        <f>ROUNDDOWN(AH78*2/3,-3)</f>
        <v>66000</v>
      </c>
      <c r="AN78" s="252"/>
      <c r="AO78" s="252"/>
      <c r="AP78" s="252"/>
      <c r="AQ78" s="252"/>
      <c r="AR78" s="227"/>
      <c r="AS78" s="228"/>
      <c r="AT78" s="228"/>
      <c r="AU78" s="228"/>
      <c r="AV78" s="229"/>
    </row>
    <row r="79" spans="1:48" ht="13.5" customHeight="1">
      <c r="A79" s="90"/>
      <c r="B79" s="91"/>
      <c r="C79" s="218"/>
      <c r="D79" s="219"/>
      <c r="E79" s="219"/>
      <c r="F79" s="219"/>
      <c r="G79" s="219"/>
      <c r="H79" s="219"/>
      <c r="I79" s="219"/>
      <c r="J79" s="219"/>
      <c r="K79" s="219"/>
      <c r="L79" s="219"/>
      <c r="M79" s="219"/>
      <c r="N79" s="219"/>
      <c r="O79" s="219"/>
      <c r="P79" s="219"/>
      <c r="Q79" s="219"/>
      <c r="R79" s="219"/>
      <c r="S79" s="219"/>
      <c r="T79" s="219"/>
      <c r="U79" s="219"/>
      <c r="V79" s="219"/>
      <c r="W79" s="220"/>
      <c r="X79" s="224"/>
      <c r="Y79" s="225"/>
      <c r="Z79" s="225"/>
      <c r="AA79" s="225"/>
      <c r="AB79" s="226"/>
      <c r="AC79" s="35"/>
      <c r="AD79" s="36"/>
      <c r="AE79" s="36"/>
      <c r="AF79" s="36"/>
      <c r="AG79" s="37"/>
      <c r="AH79" s="224"/>
      <c r="AI79" s="225"/>
      <c r="AJ79" s="225"/>
      <c r="AK79" s="225"/>
      <c r="AL79" s="226"/>
      <c r="AM79" s="253"/>
      <c r="AN79" s="254"/>
      <c r="AO79" s="254"/>
      <c r="AP79" s="254"/>
      <c r="AQ79" s="254"/>
      <c r="AR79" s="230"/>
      <c r="AS79" s="231"/>
      <c r="AT79" s="231"/>
      <c r="AU79" s="231"/>
      <c r="AV79" s="232"/>
    </row>
    <row r="80" spans="1:48" ht="13.5" customHeight="1">
      <c r="A80" s="86" t="s">
        <v>19</v>
      </c>
      <c r="B80" s="87"/>
      <c r="C80" s="197" t="s">
        <v>49</v>
      </c>
      <c r="D80" s="198"/>
      <c r="E80" s="198"/>
      <c r="F80" s="198"/>
      <c r="G80" s="198"/>
      <c r="H80" s="198"/>
      <c r="I80" s="198"/>
      <c r="J80" s="198"/>
      <c r="K80" s="198"/>
      <c r="L80" s="198"/>
      <c r="M80" s="198"/>
      <c r="N80" s="199"/>
      <c r="O80" s="203">
        <v>165000</v>
      </c>
      <c r="P80" s="204"/>
      <c r="Q80" s="204"/>
      <c r="R80" s="204"/>
      <c r="S80" s="205"/>
      <c r="T80" s="203">
        <v>1</v>
      </c>
      <c r="U80" s="205"/>
      <c r="V80" s="203" t="s">
        <v>10</v>
      </c>
      <c r="W80" s="205"/>
      <c r="X80" s="239">
        <f>O80*T80</f>
        <v>165000</v>
      </c>
      <c r="Y80" s="240"/>
      <c r="Z80" s="240"/>
      <c r="AA80" s="240"/>
      <c r="AB80" s="241"/>
      <c r="AC80" s="233">
        <f>X80/1.1</f>
        <v>150000</v>
      </c>
      <c r="AD80" s="234"/>
      <c r="AE80" s="234"/>
      <c r="AF80" s="234"/>
      <c r="AG80" s="235"/>
      <c r="AH80" s="72"/>
      <c r="AI80" s="73"/>
      <c r="AJ80" s="73"/>
      <c r="AK80" s="73"/>
      <c r="AL80" s="74"/>
      <c r="AM80" s="72"/>
      <c r="AN80" s="73"/>
      <c r="AO80" s="73"/>
      <c r="AP80" s="73"/>
      <c r="AQ80" s="74"/>
      <c r="AR80" s="161" t="s">
        <v>28</v>
      </c>
      <c r="AS80" s="162"/>
      <c r="AT80" s="162"/>
      <c r="AU80" s="162"/>
      <c r="AV80" s="163"/>
    </row>
    <row r="81" spans="1:48" ht="13.5" customHeight="1">
      <c r="A81" s="88"/>
      <c r="B81" s="89"/>
      <c r="C81" s="200"/>
      <c r="D81" s="201"/>
      <c r="E81" s="201"/>
      <c r="F81" s="201"/>
      <c r="G81" s="201"/>
      <c r="H81" s="201"/>
      <c r="I81" s="201"/>
      <c r="J81" s="201"/>
      <c r="K81" s="201"/>
      <c r="L81" s="201"/>
      <c r="M81" s="201"/>
      <c r="N81" s="202"/>
      <c r="O81" s="206"/>
      <c r="P81" s="207"/>
      <c r="Q81" s="207"/>
      <c r="R81" s="207"/>
      <c r="S81" s="208"/>
      <c r="T81" s="206"/>
      <c r="U81" s="208"/>
      <c r="V81" s="206"/>
      <c r="W81" s="208"/>
      <c r="X81" s="242"/>
      <c r="Y81" s="243"/>
      <c r="Z81" s="243"/>
      <c r="AA81" s="243"/>
      <c r="AB81" s="244"/>
      <c r="AC81" s="236"/>
      <c r="AD81" s="237"/>
      <c r="AE81" s="237"/>
      <c r="AF81" s="237"/>
      <c r="AG81" s="238"/>
      <c r="AH81" s="75"/>
      <c r="AI81" s="76"/>
      <c r="AJ81" s="76"/>
      <c r="AK81" s="76"/>
      <c r="AL81" s="77"/>
      <c r="AM81" s="75"/>
      <c r="AN81" s="76"/>
      <c r="AO81" s="76"/>
      <c r="AP81" s="76"/>
      <c r="AQ81" s="77"/>
      <c r="AR81" s="164"/>
      <c r="AS81" s="165"/>
      <c r="AT81" s="165"/>
      <c r="AU81" s="165"/>
      <c r="AV81" s="166"/>
    </row>
    <row r="82" spans="1:48" ht="13.5" hidden="1" customHeight="1" outlineLevel="1">
      <c r="A82" s="88"/>
      <c r="B82" s="89"/>
      <c r="C82" s="167"/>
      <c r="D82" s="168"/>
      <c r="E82" s="168"/>
      <c r="F82" s="168"/>
      <c r="G82" s="168"/>
      <c r="H82" s="168"/>
      <c r="I82" s="168"/>
      <c r="J82" s="168"/>
      <c r="K82" s="168"/>
      <c r="L82" s="168"/>
      <c r="M82" s="168"/>
      <c r="N82" s="169"/>
      <c r="O82" s="173"/>
      <c r="P82" s="174"/>
      <c r="Q82" s="174"/>
      <c r="R82" s="174"/>
      <c r="S82" s="175"/>
      <c r="T82" s="173"/>
      <c r="U82" s="175"/>
      <c r="V82" s="173"/>
      <c r="W82" s="175"/>
      <c r="X82" s="245"/>
      <c r="Y82" s="246"/>
      <c r="Z82" s="246"/>
      <c r="AA82" s="246"/>
      <c r="AB82" s="247"/>
      <c r="AC82" s="185"/>
      <c r="AD82" s="186"/>
      <c r="AE82" s="186"/>
      <c r="AF82" s="186"/>
      <c r="AG82" s="187"/>
      <c r="AH82" s="66"/>
      <c r="AI82" s="67"/>
      <c r="AJ82" s="67"/>
      <c r="AK82" s="67"/>
      <c r="AL82" s="68"/>
      <c r="AM82" s="72"/>
      <c r="AN82" s="73"/>
      <c r="AO82" s="73"/>
      <c r="AP82" s="73"/>
      <c r="AQ82" s="74"/>
      <c r="AR82" s="191"/>
      <c r="AS82" s="192"/>
      <c r="AT82" s="192"/>
      <c r="AU82" s="192"/>
      <c r="AV82" s="193"/>
    </row>
    <row r="83" spans="1:48" ht="13.5" hidden="1" customHeight="1" outlineLevel="1">
      <c r="A83" s="88"/>
      <c r="B83" s="89"/>
      <c r="C83" s="170"/>
      <c r="D83" s="171"/>
      <c r="E83" s="171"/>
      <c r="F83" s="171"/>
      <c r="G83" s="171"/>
      <c r="H83" s="171"/>
      <c r="I83" s="171"/>
      <c r="J83" s="171"/>
      <c r="K83" s="171"/>
      <c r="L83" s="171"/>
      <c r="M83" s="171"/>
      <c r="N83" s="172"/>
      <c r="O83" s="176"/>
      <c r="P83" s="177"/>
      <c r="Q83" s="177"/>
      <c r="R83" s="177"/>
      <c r="S83" s="178"/>
      <c r="T83" s="176"/>
      <c r="U83" s="178"/>
      <c r="V83" s="176"/>
      <c r="W83" s="178"/>
      <c r="X83" s="248"/>
      <c r="Y83" s="249"/>
      <c r="Z83" s="249"/>
      <c r="AA83" s="249"/>
      <c r="AB83" s="250"/>
      <c r="AC83" s="188"/>
      <c r="AD83" s="189"/>
      <c r="AE83" s="189"/>
      <c r="AF83" s="189"/>
      <c r="AG83" s="190"/>
      <c r="AH83" s="69"/>
      <c r="AI83" s="70"/>
      <c r="AJ83" s="70"/>
      <c r="AK83" s="70"/>
      <c r="AL83" s="71"/>
      <c r="AM83" s="75"/>
      <c r="AN83" s="76"/>
      <c r="AO83" s="76"/>
      <c r="AP83" s="76"/>
      <c r="AQ83" s="77"/>
      <c r="AR83" s="194"/>
      <c r="AS83" s="195"/>
      <c r="AT83" s="195"/>
      <c r="AU83" s="195"/>
      <c r="AV83" s="196"/>
    </row>
    <row r="84" spans="1:48" ht="13.5" hidden="1" customHeight="1" outlineLevel="1">
      <c r="A84" s="88"/>
      <c r="B84" s="89"/>
      <c r="C84" s="167"/>
      <c r="D84" s="168"/>
      <c r="E84" s="168"/>
      <c r="F84" s="168"/>
      <c r="G84" s="168"/>
      <c r="H84" s="168"/>
      <c r="I84" s="168"/>
      <c r="J84" s="168"/>
      <c r="K84" s="168"/>
      <c r="L84" s="168"/>
      <c r="M84" s="168"/>
      <c r="N84" s="169"/>
      <c r="O84" s="173"/>
      <c r="P84" s="174"/>
      <c r="Q84" s="174"/>
      <c r="R84" s="174"/>
      <c r="S84" s="175"/>
      <c r="T84" s="173"/>
      <c r="U84" s="175"/>
      <c r="V84" s="173"/>
      <c r="W84" s="175"/>
      <c r="X84" s="245"/>
      <c r="Y84" s="246"/>
      <c r="Z84" s="246"/>
      <c r="AA84" s="246"/>
      <c r="AB84" s="247"/>
      <c r="AC84" s="185"/>
      <c r="AD84" s="186"/>
      <c r="AE84" s="186"/>
      <c r="AF84" s="186"/>
      <c r="AG84" s="187"/>
      <c r="AH84" s="66"/>
      <c r="AI84" s="67"/>
      <c r="AJ84" s="67"/>
      <c r="AK84" s="67"/>
      <c r="AL84" s="68"/>
      <c r="AM84" s="72"/>
      <c r="AN84" s="73"/>
      <c r="AO84" s="73"/>
      <c r="AP84" s="73"/>
      <c r="AQ84" s="74"/>
      <c r="AR84" s="191"/>
      <c r="AS84" s="192"/>
      <c r="AT84" s="192"/>
      <c r="AU84" s="192"/>
      <c r="AV84" s="193"/>
    </row>
    <row r="85" spans="1:48" ht="13.5" hidden="1" customHeight="1" outlineLevel="1">
      <c r="A85" s="88"/>
      <c r="B85" s="89"/>
      <c r="C85" s="170"/>
      <c r="D85" s="171"/>
      <c r="E85" s="171"/>
      <c r="F85" s="171"/>
      <c r="G85" s="171"/>
      <c r="H85" s="171"/>
      <c r="I85" s="171"/>
      <c r="J85" s="171"/>
      <c r="K85" s="171"/>
      <c r="L85" s="171"/>
      <c r="M85" s="171"/>
      <c r="N85" s="172"/>
      <c r="O85" s="176"/>
      <c r="P85" s="177"/>
      <c r="Q85" s="177"/>
      <c r="R85" s="177"/>
      <c r="S85" s="178"/>
      <c r="T85" s="176"/>
      <c r="U85" s="178"/>
      <c r="V85" s="176"/>
      <c r="W85" s="178"/>
      <c r="X85" s="248"/>
      <c r="Y85" s="249"/>
      <c r="Z85" s="249"/>
      <c r="AA85" s="249"/>
      <c r="AB85" s="250"/>
      <c r="AC85" s="188"/>
      <c r="AD85" s="189"/>
      <c r="AE85" s="189"/>
      <c r="AF85" s="189"/>
      <c r="AG85" s="190"/>
      <c r="AH85" s="69"/>
      <c r="AI85" s="70"/>
      <c r="AJ85" s="70"/>
      <c r="AK85" s="70"/>
      <c r="AL85" s="71"/>
      <c r="AM85" s="75"/>
      <c r="AN85" s="76"/>
      <c r="AO85" s="76"/>
      <c r="AP85" s="76"/>
      <c r="AQ85" s="77"/>
      <c r="AR85" s="194"/>
      <c r="AS85" s="195"/>
      <c r="AT85" s="195"/>
      <c r="AU85" s="195"/>
      <c r="AV85" s="196"/>
    </row>
    <row r="86" spans="1:48" ht="13.5" hidden="1" customHeight="1" outlineLevel="1">
      <c r="A86" s="88"/>
      <c r="B86" s="89"/>
      <c r="C86" s="167"/>
      <c r="D86" s="168"/>
      <c r="E86" s="168"/>
      <c r="F86" s="168"/>
      <c r="G86" s="168"/>
      <c r="H86" s="168"/>
      <c r="I86" s="168"/>
      <c r="J86" s="168"/>
      <c r="K86" s="168"/>
      <c r="L86" s="168"/>
      <c r="M86" s="168"/>
      <c r="N86" s="169"/>
      <c r="O86" s="173"/>
      <c r="P86" s="174"/>
      <c r="Q86" s="174"/>
      <c r="R86" s="174"/>
      <c r="S86" s="175"/>
      <c r="T86" s="173"/>
      <c r="U86" s="175"/>
      <c r="V86" s="173"/>
      <c r="W86" s="175"/>
      <c r="X86" s="245"/>
      <c r="Y86" s="246"/>
      <c r="Z86" s="246"/>
      <c r="AA86" s="246"/>
      <c r="AB86" s="247"/>
      <c r="AC86" s="185"/>
      <c r="AD86" s="186"/>
      <c r="AE86" s="186"/>
      <c r="AF86" s="186"/>
      <c r="AG86" s="187"/>
      <c r="AH86" s="66"/>
      <c r="AI86" s="67"/>
      <c r="AJ86" s="67"/>
      <c r="AK86" s="67"/>
      <c r="AL86" s="68"/>
      <c r="AM86" s="72"/>
      <c r="AN86" s="73"/>
      <c r="AO86" s="73"/>
      <c r="AP86" s="73"/>
      <c r="AQ86" s="74"/>
      <c r="AR86" s="191"/>
      <c r="AS86" s="192"/>
      <c r="AT86" s="192"/>
      <c r="AU86" s="192"/>
      <c r="AV86" s="193"/>
    </row>
    <row r="87" spans="1:48" ht="13.5" hidden="1" customHeight="1" outlineLevel="1">
      <c r="A87" s="88"/>
      <c r="B87" s="89"/>
      <c r="C87" s="170"/>
      <c r="D87" s="171"/>
      <c r="E87" s="171"/>
      <c r="F87" s="171"/>
      <c r="G87" s="171"/>
      <c r="H87" s="171"/>
      <c r="I87" s="171"/>
      <c r="J87" s="171"/>
      <c r="K87" s="171"/>
      <c r="L87" s="171"/>
      <c r="M87" s="171"/>
      <c r="N87" s="172"/>
      <c r="O87" s="176"/>
      <c r="P87" s="177"/>
      <c r="Q87" s="177"/>
      <c r="R87" s="177"/>
      <c r="S87" s="178"/>
      <c r="T87" s="176"/>
      <c r="U87" s="178"/>
      <c r="V87" s="176"/>
      <c r="W87" s="178"/>
      <c r="X87" s="248"/>
      <c r="Y87" s="249"/>
      <c r="Z87" s="249"/>
      <c r="AA87" s="249"/>
      <c r="AB87" s="250"/>
      <c r="AC87" s="188"/>
      <c r="AD87" s="189"/>
      <c r="AE87" s="189"/>
      <c r="AF87" s="189"/>
      <c r="AG87" s="190"/>
      <c r="AH87" s="69"/>
      <c r="AI87" s="70"/>
      <c r="AJ87" s="70"/>
      <c r="AK87" s="70"/>
      <c r="AL87" s="71"/>
      <c r="AM87" s="75"/>
      <c r="AN87" s="76"/>
      <c r="AO87" s="76"/>
      <c r="AP87" s="76"/>
      <c r="AQ87" s="77"/>
      <c r="AR87" s="194"/>
      <c r="AS87" s="195"/>
      <c r="AT87" s="195"/>
      <c r="AU87" s="195"/>
      <c r="AV87" s="196"/>
    </row>
    <row r="88" spans="1:48" ht="13.5" hidden="1" customHeight="1" outlineLevel="1">
      <c r="A88" s="88"/>
      <c r="B88" s="89"/>
      <c r="C88" s="167"/>
      <c r="D88" s="168"/>
      <c r="E88" s="168"/>
      <c r="F88" s="168"/>
      <c r="G88" s="168"/>
      <c r="H88" s="168"/>
      <c r="I88" s="168"/>
      <c r="J88" s="168"/>
      <c r="K88" s="168"/>
      <c r="L88" s="168"/>
      <c r="M88" s="168"/>
      <c r="N88" s="169"/>
      <c r="O88" s="173"/>
      <c r="P88" s="174"/>
      <c r="Q88" s="174"/>
      <c r="R88" s="174"/>
      <c r="S88" s="175"/>
      <c r="T88" s="173"/>
      <c r="U88" s="175"/>
      <c r="V88" s="173"/>
      <c r="W88" s="175"/>
      <c r="X88" s="245"/>
      <c r="Y88" s="246"/>
      <c r="Z88" s="246"/>
      <c r="AA88" s="246"/>
      <c r="AB88" s="247"/>
      <c r="AC88" s="185"/>
      <c r="AD88" s="186"/>
      <c r="AE88" s="186"/>
      <c r="AF88" s="186"/>
      <c r="AG88" s="187"/>
      <c r="AH88" s="66"/>
      <c r="AI88" s="67"/>
      <c r="AJ88" s="67"/>
      <c r="AK88" s="67"/>
      <c r="AL88" s="68"/>
      <c r="AM88" s="72"/>
      <c r="AN88" s="73"/>
      <c r="AO88" s="73"/>
      <c r="AP88" s="73"/>
      <c r="AQ88" s="74"/>
      <c r="AR88" s="191"/>
      <c r="AS88" s="192"/>
      <c r="AT88" s="192"/>
      <c r="AU88" s="192"/>
      <c r="AV88" s="193"/>
    </row>
    <row r="89" spans="1:48" ht="13.5" hidden="1" customHeight="1" outlineLevel="1">
      <c r="A89" s="88"/>
      <c r="B89" s="89"/>
      <c r="C89" s="170"/>
      <c r="D89" s="171"/>
      <c r="E89" s="171"/>
      <c r="F89" s="171"/>
      <c r="G89" s="171"/>
      <c r="H89" s="171"/>
      <c r="I89" s="171"/>
      <c r="J89" s="171"/>
      <c r="K89" s="171"/>
      <c r="L89" s="171"/>
      <c r="M89" s="171"/>
      <c r="N89" s="172"/>
      <c r="O89" s="176"/>
      <c r="P89" s="177"/>
      <c r="Q89" s="177"/>
      <c r="R89" s="177"/>
      <c r="S89" s="178"/>
      <c r="T89" s="176"/>
      <c r="U89" s="178"/>
      <c r="V89" s="176"/>
      <c r="W89" s="178"/>
      <c r="X89" s="248"/>
      <c r="Y89" s="249"/>
      <c r="Z89" s="249"/>
      <c r="AA89" s="249"/>
      <c r="AB89" s="250"/>
      <c r="AC89" s="188"/>
      <c r="AD89" s="189"/>
      <c r="AE89" s="189"/>
      <c r="AF89" s="189"/>
      <c r="AG89" s="190"/>
      <c r="AH89" s="69"/>
      <c r="AI89" s="70"/>
      <c r="AJ89" s="70"/>
      <c r="AK89" s="70"/>
      <c r="AL89" s="71"/>
      <c r="AM89" s="75"/>
      <c r="AN89" s="76"/>
      <c r="AO89" s="76"/>
      <c r="AP89" s="76"/>
      <c r="AQ89" s="77"/>
      <c r="AR89" s="194"/>
      <c r="AS89" s="195"/>
      <c r="AT89" s="195"/>
      <c r="AU89" s="195"/>
      <c r="AV89" s="196"/>
    </row>
    <row r="90" spans="1:48" ht="13.5" customHeight="1" collapsed="1">
      <c r="A90" s="88"/>
      <c r="B90" s="89"/>
      <c r="C90" s="215" t="s">
        <v>4</v>
      </c>
      <c r="D90" s="216"/>
      <c r="E90" s="216"/>
      <c r="F90" s="216"/>
      <c r="G90" s="216"/>
      <c r="H90" s="216"/>
      <c r="I90" s="216"/>
      <c r="J90" s="216"/>
      <c r="K90" s="216"/>
      <c r="L90" s="216"/>
      <c r="M90" s="216"/>
      <c r="N90" s="216"/>
      <c r="O90" s="216"/>
      <c r="P90" s="216"/>
      <c r="Q90" s="216"/>
      <c r="R90" s="216"/>
      <c r="S90" s="216"/>
      <c r="T90" s="216"/>
      <c r="U90" s="216"/>
      <c r="V90" s="216"/>
      <c r="W90" s="217"/>
      <c r="X90" s="221">
        <f>SUM(X80:AB89)</f>
        <v>165000</v>
      </c>
      <c r="Y90" s="222"/>
      <c r="Z90" s="222"/>
      <c r="AA90" s="222"/>
      <c r="AB90" s="223"/>
      <c r="AC90" s="32">
        <f>AC80</f>
        <v>150000</v>
      </c>
      <c r="AD90" s="33"/>
      <c r="AE90" s="33"/>
      <c r="AF90" s="33"/>
      <c r="AG90" s="34"/>
      <c r="AH90" s="221">
        <f>IF($AC$104/2&gt;AC90,AC90,$AC$104/2)</f>
        <v>150000</v>
      </c>
      <c r="AI90" s="222"/>
      <c r="AJ90" s="222"/>
      <c r="AK90" s="222"/>
      <c r="AL90" s="223"/>
      <c r="AM90" s="251">
        <f>ROUNDDOWN(AH90*2/3,-3)</f>
        <v>100000</v>
      </c>
      <c r="AN90" s="252"/>
      <c r="AO90" s="252"/>
      <c r="AP90" s="252"/>
      <c r="AQ90" s="252"/>
      <c r="AR90" s="227"/>
      <c r="AS90" s="228"/>
      <c r="AT90" s="228"/>
      <c r="AU90" s="228"/>
      <c r="AV90" s="229"/>
    </row>
    <row r="91" spans="1:48" ht="13.5" customHeight="1">
      <c r="A91" s="90"/>
      <c r="B91" s="91"/>
      <c r="C91" s="218"/>
      <c r="D91" s="219"/>
      <c r="E91" s="219"/>
      <c r="F91" s="219"/>
      <c r="G91" s="219"/>
      <c r="H91" s="219"/>
      <c r="I91" s="219"/>
      <c r="J91" s="219"/>
      <c r="K91" s="219"/>
      <c r="L91" s="219"/>
      <c r="M91" s="219"/>
      <c r="N91" s="219"/>
      <c r="O91" s="219"/>
      <c r="P91" s="219"/>
      <c r="Q91" s="219"/>
      <c r="R91" s="219"/>
      <c r="S91" s="219"/>
      <c r="T91" s="219"/>
      <c r="U91" s="219"/>
      <c r="V91" s="219"/>
      <c r="W91" s="220"/>
      <c r="X91" s="224"/>
      <c r="Y91" s="225"/>
      <c r="Z91" s="225"/>
      <c r="AA91" s="225"/>
      <c r="AB91" s="226"/>
      <c r="AC91" s="35"/>
      <c r="AD91" s="36"/>
      <c r="AE91" s="36"/>
      <c r="AF91" s="36"/>
      <c r="AG91" s="37"/>
      <c r="AH91" s="224"/>
      <c r="AI91" s="225"/>
      <c r="AJ91" s="225"/>
      <c r="AK91" s="225"/>
      <c r="AL91" s="226"/>
      <c r="AM91" s="253"/>
      <c r="AN91" s="254"/>
      <c r="AO91" s="254"/>
      <c r="AP91" s="254"/>
      <c r="AQ91" s="254"/>
      <c r="AR91" s="230"/>
      <c r="AS91" s="231"/>
      <c r="AT91" s="231"/>
      <c r="AU91" s="231"/>
      <c r="AV91" s="232"/>
    </row>
    <row r="92" spans="1:48" ht="13.5" customHeight="1">
      <c r="A92" s="86" t="s">
        <v>20</v>
      </c>
      <c r="B92" s="87"/>
      <c r="C92" s="197"/>
      <c r="D92" s="198"/>
      <c r="E92" s="198"/>
      <c r="F92" s="198"/>
      <c r="G92" s="198"/>
      <c r="H92" s="198"/>
      <c r="I92" s="198"/>
      <c r="J92" s="198"/>
      <c r="K92" s="198"/>
      <c r="L92" s="198"/>
      <c r="M92" s="198"/>
      <c r="N92" s="199"/>
      <c r="O92" s="203"/>
      <c r="P92" s="204"/>
      <c r="Q92" s="204"/>
      <c r="R92" s="204"/>
      <c r="S92" s="205"/>
      <c r="T92" s="203"/>
      <c r="U92" s="205"/>
      <c r="V92" s="203"/>
      <c r="W92" s="205"/>
      <c r="X92" s="209"/>
      <c r="Y92" s="210"/>
      <c r="Z92" s="210"/>
      <c r="AA92" s="210"/>
      <c r="AB92" s="211"/>
      <c r="AC92" s="233"/>
      <c r="AD92" s="234"/>
      <c r="AE92" s="234"/>
      <c r="AF92" s="234"/>
      <c r="AG92" s="235"/>
      <c r="AH92" s="72"/>
      <c r="AI92" s="73"/>
      <c r="AJ92" s="73"/>
      <c r="AK92" s="73"/>
      <c r="AL92" s="74"/>
      <c r="AM92" s="72"/>
      <c r="AN92" s="73"/>
      <c r="AO92" s="73"/>
      <c r="AP92" s="73"/>
      <c r="AQ92" s="74"/>
      <c r="AR92" s="161"/>
      <c r="AS92" s="162"/>
      <c r="AT92" s="162"/>
      <c r="AU92" s="162"/>
      <c r="AV92" s="163"/>
    </row>
    <row r="93" spans="1:48" ht="13.5" customHeight="1">
      <c r="A93" s="88"/>
      <c r="B93" s="89"/>
      <c r="C93" s="200"/>
      <c r="D93" s="201"/>
      <c r="E93" s="201"/>
      <c r="F93" s="201"/>
      <c r="G93" s="201"/>
      <c r="H93" s="201"/>
      <c r="I93" s="201"/>
      <c r="J93" s="201"/>
      <c r="K93" s="201"/>
      <c r="L93" s="201"/>
      <c r="M93" s="201"/>
      <c r="N93" s="202"/>
      <c r="O93" s="206"/>
      <c r="P93" s="207"/>
      <c r="Q93" s="207"/>
      <c r="R93" s="207"/>
      <c r="S93" s="208"/>
      <c r="T93" s="206"/>
      <c r="U93" s="208"/>
      <c r="V93" s="206"/>
      <c r="W93" s="208"/>
      <c r="X93" s="212"/>
      <c r="Y93" s="213"/>
      <c r="Z93" s="213"/>
      <c r="AA93" s="213"/>
      <c r="AB93" s="214"/>
      <c r="AC93" s="236"/>
      <c r="AD93" s="237"/>
      <c r="AE93" s="237"/>
      <c r="AF93" s="237"/>
      <c r="AG93" s="238"/>
      <c r="AH93" s="75"/>
      <c r="AI93" s="76"/>
      <c r="AJ93" s="76"/>
      <c r="AK93" s="76"/>
      <c r="AL93" s="77"/>
      <c r="AM93" s="75"/>
      <c r="AN93" s="76"/>
      <c r="AO93" s="76"/>
      <c r="AP93" s="76"/>
      <c r="AQ93" s="77"/>
      <c r="AR93" s="164"/>
      <c r="AS93" s="165"/>
      <c r="AT93" s="165"/>
      <c r="AU93" s="165"/>
      <c r="AV93" s="166"/>
    </row>
    <row r="94" spans="1:48" ht="13.5" hidden="1" customHeight="1" outlineLevel="1">
      <c r="A94" s="88"/>
      <c r="B94" s="89"/>
      <c r="C94" s="167"/>
      <c r="D94" s="168"/>
      <c r="E94" s="168"/>
      <c r="F94" s="168"/>
      <c r="G94" s="168"/>
      <c r="H94" s="168"/>
      <c r="I94" s="168"/>
      <c r="J94" s="168"/>
      <c r="K94" s="168"/>
      <c r="L94" s="168"/>
      <c r="M94" s="168"/>
      <c r="N94" s="169"/>
      <c r="O94" s="173"/>
      <c r="P94" s="174"/>
      <c r="Q94" s="174"/>
      <c r="R94" s="174"/>
      <c r="S94" s="175"/>
      <c r="T94" s="173"/>
      <c r="U94" s="175"/>
      <c r="V94" s="173"/>
      <c r="W94" s="175"/>
      <c r="X94" s="179"/>
      <c r="Y94" s="180"/>
      <c r="Z94" s="180"/>
      <c r="AA94" s="180"/>
      <c r="AB94" s="181"/>
      <c r="AC94" s="185"/>
      <c r="AD94" s="186"/>
      <c r="AE94" s="186"/>
      <c r="AF94" s="186"/>
      <c r="AG94" s="187"/>
      <c r="AH94" s="66"/>
      <c r="AI94" s="67"/>
      <c r="AJ94" s="67"/>
      <c r="AK94" s="67"/>
      <c r="AL94" s="68"/>
      <c r="AM94" s="72"/>
      <c r="AN94" s="73"/>
      <c r="AO94" s="73"/>
      <c r="AP94" s="73"/>
      <c r="AQ94" s="74"/>
      <c r="AR94" s="191"/>
      <c r="AS94" s="192"/>
      <c r="AT94" s="192"/>
      <c r="AU94" s="192"/>
      <c r="AV94" s="193"/>
    </row>
    <row r="95" spans="1:48" ht="13.5" hidden="1" customHeight="1" outlineLevel="1">
      <c r="A95" s="88"/>
      <c r="B95" s="89"/>
      <c r="C95" s="170"/>
      <c r="D95" s="171"/>
      <c r="E95" s="171"/>
      <c r="F95" s="171"/>
      <c r="G95" s="171"/>
      <c r="H95" s="171"/>
      <c r="I95" s="171"/>
      <c r="J95" s="171"/>
      <c r="K95" s="171"/>
      <c r="L95" s="171"/>
      <c r="M95" s="171"/>
      <c r="N95" s="172"/>
      <c r="O95" s="176"/>
      <c r="P95" s="177"/>
      <c r="Q95" s="177"/>
      <c r="R95" s="177"/>
      <c r="S95" s="178"/>
      <c r="T95" s="176"/>
      <c r="U95" s="178"/>
      <c r="V95" s="176"/>
      <c r="W95" s="178"/>
      <c r="X95" s="182"/>
      <c r="Y95" s="183"/>
      <c r="Z95" s="183"/>
      <c r="AA95" s="183"/>
      <c r="AB95" s="184"/>
      <c r="AC95" s="188"/>
      <c r="AD95" s="189"/>
      <c r="AE95" s="189"/>
      <c r="AF95" s="189"/>
      <c r="AG95" s="190"/>
      <c r="AH95" s="69"/>
      <c r="AI95" s="70"/>
      <c r="AJ95" s="70"/>
      <c r="AK95" s="70"/>
      <c r="AL95" s="71"/>
      <c r="AM95" s="75"/>
      <c r="AN95" s="76"/>
      <c r="AO95" s="76"/>
      <c r="AP95" s="76"/>
      <c r="AQ95" s="77"/>
      <c r="AR95" s="194"/>
      <c r="AS95" s="195"/>
      <c r="AT95" s="195"/>
      <c r="AU95" s="195"/>
      <c r="AV95" s="196"/>
    </row>
    <row r="96" spans="1:48" ht="13.5" hidden="1" customHeight="1" outlineLevel="1">
      <c r="A96" s="88"/>
      <c r="B96" s="89"/>
      <c r="C96" s="167"/>
      <c r="D96" s="168"/>
      <c r="E96" s="168"/>
      <c r="F96" s="168"/>
      <c r="G96" s="168"/>
      <c r="H96" s="168"/>
      <c r="I96" s="168"/>
      <c r="J96" s="168"/>
      <c r="K96" s="168"/>
      <c r="L96" s="168"/>
      <c r="M96" s="168"/>
      <c r="N96" s="169"/>
      <c r="O96" s="173"/>
      <c r="P96" s="174"/>
      <c r="Q96" s="174"/>
      <c r="R96" s="174"/>
      <c r="S96" s="175"/>
      <c r="T96" s="173"/>
      <c r="U96" s="175"/>
      <c r="V96" s="173"/>
      <c r="W96" s="175"/>
      <c r="X96" s="179"/>
      <c r="Y96" s="180"/>
      <c r="Z96" s="180"/>
      <c r="AA96" s="180"/>
      <c r="AB96" s="181"/>
      <c r="AC96" s="185"/>
      <c r="AD96" s="186"/>
      <c r="AE96" s="186"/>
      <c r="AF96" s="186"/>
      <c r="AG96" s="187"/>
      <c r="AH96" s="66"/>
      <c r="AI96" s="67"/>
      <c r="AJ96" s="67"/>
      <c r="AK96" s="67"/>
      <c r="AL96" s="68"/>
      <c r="AM96" s="72"/>
      <c r="AN96" s="73"/>
      <c r="AO96" s="73"/>
      <c r="AP96" s="73"/>
      <c r="AQ96" s="74"/>
      <c r="AR96" s="191"/>
      <c r="AS96" s="192"/>
      <c r="AT96" s="192"/>
      <c r="AU96" s="192"/>
      <c r="AV96" s="193"/>
    </row>
    <row r="97" spans="1:48" ht="13.5" hidden="1" customHeight="1" outlineLevel="1">
      <c r="A97" s="88"/>
      <c r="B97" s="89"/>
      <c r="C97" s="170"/>
      <c r="D97" s="171"/>
      <c r="E97" s="171"/>
      <c r="F97" s="171"/>
      <c r="G97" s="171"/>
      <c r="H97" s="171"/>
      <c r="I97" s="171"/>
      <c r="J97" s="171"/>
      <c r="K97" s="171"/>
      <c r="L97" s="171"/>
      <c r="M97" s="171"/>
      <c r="N97" s="172"/>
      <c r="O97" s="176"/>
      <c r="P97" s="177"/>
      <c r="Q97" s="177"/>
      <c r="R97" s="177"/>
      <c r="S97" s="178"/>
      <c r="T97" s="176"/>
      <c r="U97" s="178"/>
      <c r="V97" s="176"/>
      <c r="W97" s="178"/>
      <c r="X97" s="182"/>
      <c r="Y97" s="183"/>
      <c r="Z97" s="183"/>
      <c r="AA97" s="183"/>
      <c r="AB97" s="184"/>
      <c r="AC97" s="188"/>
      <c r="AD97" s="189"/>
      <c r="AE97" s="189"/>
      <c r="AF97" s="189"/>
      <c r="AG97" s="190"/>
      <c r="AH97" s="69"/>
      <c r="AI97" s="70"/>
      <c r="AJ97" s="70"/>
      <c r="AK97" s="70"/>
      <c r="AL97" s="71"/>
      <c r="AM97" s="75"/>
      <c r="AN97" s="76"/>
      <c r="AO97" s="76"/>
      <c r="AP97" s="76"/>
      <c r="AQ97" s="77"/>
      <c r="AR97" s="194"/>
      <c r="AS97" s="195"/>
      <c r="AT97" s="195"/>
      <c r="AU97" s="195"/>
      <c r="AV97" s="196"/>
    </row>
    <row r="98" spans="1:48" ht="13.5" hidden="1" customHeight="1" outlineLevel="1">
      <c r="A98" s="88"/>
      <c r="B98" s="89"/>
      <c r="C98" s="167"/>
      <c r="D98" s="168"/>
      <c r="E98" s="168"/>
      <c r="F98" s="168"/>
      <c r="G98" s="168"/>
      <c r="H98" s="168"/>
      <c r="I98" s="168"/>
      <c r="J98" s="168"/>
      <c r="K98" s="168"/>
      <c r="L98" s="168"/>
      <c r="M98" s="168"/>
      <c r="N98" s="169"/>
      <c r="O98" s="173"/>
      <c r="P98" s="174"/>
      <c r="Q98" s="174"/>
      <c r="R98" s="174"/>
      <c r="S98" s="175"/>
      <c r="T98" s="173"/>
      <c r="U98" s="175"/>
      <c r="V98" s="173"/>
      <c r="W98" s="175"/>
      <c r="X98" s="179"/>
      <c r="Y98" s="180"/>
      <c r="Z98" s="180"/>
      <c r="AA98" s="180"/>
      <c r="AB98" s="181"/>
      <c r="AC98" s="185"/>
      <c r="AD98" s="186"/>
      <c r="AE98" s="186"/>
      <c r="AF98" s="186"/>
      <c r="AG98" s="187"/>
      <c r="AH98" s="66"/>
      <c r="AI98" s="67"/>
      <c r="AJ98" s="67"/>
      <c r="AK98" s="67"/>
      <c r="AL98" s="68"/>
      <c r="AM98" s="72"/>
      <c r="AN98" s="73"/>
      <c r="AO98" s="73"/>
      <c r="AP98" s="73"/>
      <c r="AQ98" s="74"/>
      <c r="AR98" s="191"/>
      <c r="AS98" s="192"/>
      <c r="AT98" s="192"/>
      <c r="AU98" s="192"/>
      <c r="AV98" s="193"/>
    </row>
    <row r="99" spans="1:48" ht="13.5" hidden="1" customHeight="1" outlineLevel="1">
      <c r="A99" s="88"/>
      <c r="B99" s="89"/>
      <c r="C99" s="170"/>
      <c r="D99" s="171"/>
      <c r="E99" s="171"/>
      <c r="F99" s="171"/>
      <c r="G99" s="171"/>
      <c r="H99" s="171"/>
      <c r="I99" s="171"/>
      <c r="J99" s="171"/>
      <c r="K99" s="171"/>
      <c r="L99" s="171"/>
      <c r="M99" s="171"/>
      <c r="N99" s="172"/>
      <c r="O99" s="176"/>
      <c r="P99" s="177"/>
      <c r="Q99" s="177"/>
      <c r="R99" s="177"/>
      <c r="S99" s="178"/>
      <c r="T99" s="176"/>
      <c r="U99" s="178"/>
      <c r="V99" s="176"/>
      <c r="W99" s="178"/>
      <c r="X99" s="182"/>
      <c r="Y99" s="183"/>
      <c r="Z99" s="183"/>
      <c r="AA99" s="183"/>
      <c r="AB99" s="184"/>
      <c r="AC99" s="188"/>
      <c r="AD99" s="189"/>
      <c r="AE99" s="189"/>
      <c r="AF99" s="189"/>
      <c r="AG99" s="190"/>
      <c r="AH99" s="69"/>
      <c r="AI99" s="70"/>
      <c r="AJ99" s="70"/>
      <c r="AK99" s="70"/>
      <c r="AL99" s="71"/>
      <c r="AM99" s="75"/>
      <c r="AN99" s="76"/>
      <c r="AO99" s="76"/>
      <c r="AP99" s="76"/>
      <c r="AQ99" s="77"/>
      <c r="AR99" s="194"/>
      <c r="AS99" s="195"/>
      <c r="AT99" s="195"/>
      <c r="AU99" s="195"/>
      <c r="AV99" s="196"/>
    </row>
    <row r="100" spans="1:48" ht="13.5" hidden="1" customHeight="1" outlineLevel="1">
      <c r="A100" s="88"/>
      <c r="B100" s="89"/>
      <c r="C100" s="167"/>
      <c r="D100" s="168"/>
      <c r="E100" s="168"/>
      <c r="F100" s="168"/>
      <c r="G100" s="168"/>
      <c r="H100" s="168"/>
      <c r="I100" s="168"/>
      <c r="J100" s="168"/>
      <c r="K100" s="168"/>
      <c r="L100" s="168"/>
      <c r="M100" s="168"/>
      <c r="N100" s="169"/>
      <c r="O100" s="173"/>
      <c r="P100" s="174"/>
      <c r="Q100" s="174"/>
      <c r="R100" s="174"/>
      <c r="S100" s="175"/>
      <c r="T100" s="173"/>
      <c r="U100" s="175"/>
      <c r="V100" s="173"/>
      <c r="W100" s="175"/>
      <c r="X100" s="179"/>
      <c r="Y100" s="180"/>
      <c r="Z100" s="180"/>
      <c r="AA100" s="180"/>
      <c r="AB100" s="181"/>
      <c r="AC100" s="185"/>
      <c r="AD100" s="186"/>
      <c r="AE100" s="186"/>
      <c r="AF100" s="186"/>
      <c r="AG100" s="187"/>
      <c r="AH100" s="66"/>
      <c r="AI100" s="67"/>
      <c r="AJ100" s="67"/>
      <c r="AK100" s="67"/>
      <c r="AL100" s="68"/>
      <c r="AM100" s="72"/>
      <c r="AN100" s="73"/>
      <c r="AO100" s="73"/>
      <c r="AP100" s="73"/>
      <c r="AQ100" s="74"/>
      <c r="AR100" s="191"/>
      <c r="AS100" s="192"/>
      <c r="AT100" s="192"/>
      <c r="AU100" s="192"/>
      <c r="AV100" s="193"/>
    </row>
    <row r="101" spans="1:48" ht="13.5" hidden="1" customHeight="1" outlineLevel="1">
      <c r="A101" s="88"/>
      <c r="B101" s="89"/>
      <c r="C101" s="170"/>
      <c r="D101" s="171"/>
      <c r="E101" s="171"/>
      <c r="F101" s="171"/>
      <c r="G101" s="171"/>
      <c r="H101" s="171"/>
      <c r="I101" s="171"/>
      <c r="J101" s="171"/>
      <c r="K101" s="171"/>
      <c r="L101" s="171"/>
      <c r="M101" s="171"/>
      <c r="N101" s="172"/>
      <c r="O101" s="176"/>
      <c r="P101" s="177"/>
      <c r="Q101" s="177"/>
      <c r="R101" s="177"/>
      <c r="S101" s="178"/>
      <c r="T101" s="176"/>
      <c r="U101" s="178"/>
      <c r="V101" s="176"/>
      <c r="W101" s="178"/>
      <c r="X101" s="182"/>
      <c r="Y101" s="183"/>
      <c r="Z101" s="183"/>
      <c r="AA101" s="183"/>
      <c r="AB101" s="184"/>
      <c r="AC101" s="188"/>
      <c r="AD101" s="189"/>
      <c r="AE101" s="189"/>
      <c r="AF101" s="189"/>
      <c r="AG101" s="190"/>
      <c r="AH101" s="69"/>
      <c r="AI101" s="70"/>
      <c r="AJ101" s="70"/>
      <c r="AK101" s="70"/>
      <c r="AL101" s="71"/>
      <c r="AM101" s="75"/>
      <c r="AN101" s="76"/>
      <c r="AO101" s="76"/>
      <c r="AP101" s="76"/>
      <c r="AQ101" s="77"/>
      <c r="AR101" s="194"/>
      <c r="AS101" s="195"/>
      <c r="AT101" s="195"/>
      <c r="AU101" s="195"/>
      <c r="AV101" s="196"/>
    </row>
    <row r="102" spans="1:48" ht="13.5" customHeight="1" collapsed="1">
      <c r="A102" s="88"/>
      <c r="B102" s="89"/>
      <c r="C102" s="215" t="s">
        <v>4</v>
      </c>
      <c r="D102" s="216"/>
      <c r="E102" s="216"/>
      <c r="F102" s="216"/>
      <c r="G102" s="216"/>
      <c r="H102" s="216"/>
      <c r="I102" s="216"/>
      <c r="J102" s="216"/>
      <c r="K102" s="216"/>
      <c r="L102" s="216"/>
      <c r="M102" s="216"/>
      <c r="N102" s="216"/>
      <c r="O102" s="216"/>
      <c r="P102" s="216"/>
      <c r="Q102" s="216"/>
      <c r="R102" s="216"/>
      <c r="S102" s="216"/>
      <c r="T102" s="216"/>
      <c r="U102" s="216"/>
      <c r="V102" s="216"/>
      <c r="W102" s="217"/>
      <c r="X102" s="221">
        <f>SUM(X92:AB101)</f>
        <v>0</v>
      </c>
      <c r="Y102" s="222"/>
      <c r="Z102" s="222"/>
      <c r="AA102" s="222"/>
      <c r="AB102" s="223"/>
      <c r="AC102" s="221">
        <f>SUM(AC92:AG101)</f>
        <v>0</v>
      </c>
      <c r="AD102" s="222"/>
      <c r="AE102" s="222"/>
      <c r="AF102" s="222"/>
      <c r="AG102" s="223"/>
      <c r="AH102" s="221">
        <f>IF($AC$104/2&gt;AC102,AC102,$AC$104/2)</f>
        <v>0</v>
      </c>
      <c r="AI102" s="222"/>
      <c r="AJ102" s="222"/>
      <c r="AK102" s="222"/>
      <c r="AL102" s="223"/>
      <c r="AM102" s="251">
        <f>ROUNDDOWN(AH102*2/3,-3)</f>
        <v>0</v>
      </c>
      <c r="AN102" s="252"/>
      <c r="AO102" s="252"/>
      <c r="AP102" s="252"/>
      <c r="AQ102" s="252"/>
      <c r="AR102" s="227"/>
      <c r="AS102" s="228"/>
      <c r="AT102" s="228"/>
      <c r="AU102" s="228"/>
      <c r="AV102" s="229"/>
    </row>
    <row r="103" spans="1:48" ht="13.5" customHeight="1">
      <c r="A103" s="90"/>
      <c r="B103" s="91"/>
      <c r="C103" s="218"/>
      <c r="D103" s="219"/>
      <c r="E103" s="219"/>
      <c r="F103" s="219"/>
      <c r="G103" s="219"/>
      <c r="H103" s="219"/>
      <c r="I103" s="219"/>
      <c r="J103" s="219"/>
      <c r="K103" s="219"/>
      <c r="L103" s="219"/>
      <c r="M103" s="219"/>
      <c r="N103" s="219"/>
      <c r="O103" s="219"/>
      <c r="P103" s="219"/>
      <c r="Q103" s="219"/>
      <c r="R103" s="219"/>
      <c r="S103" s="219"/>
      <c r="T103" s="219"/>
      <c r="U103" s="219"/>
      <c r="V103" s="219"/>
      <c r="W103" s="220"/>
      <c r="X103" s="224"/>
      <c r="Y103" s="225"/>
      <c r="Z103" s="225"/>
      <c r="AA103" s="225"/>
      <c r="AB103" s="226"/>
      <c r="AC103" s="224"/>
      <c r="AD103" s="225"/>
      <c r="AE103" s="225"/>
      <c r="AF103" s="225"/>
      <c r="AG103" s="226"/>
      <c r="AH103" s="224"/>
      <c r="AI103" s="225"/>
      <c r="AJ103" s="225"/>
      <c r="AK103" s="225"/>
      <c r="AL103" s="226"/>
      <c r="AM103" s="253"/>
      <c r="AN103" s="254"/>
      <c r="AO103" s="254"/>
      <c r="AP103" s="254"/>
      <c r="AQ103" s="254"/>
      <c r="AR103" s="230"/>
      <c r="AS103" s="231"/>
      <c r="AT103" s="231"/>
      <c r="AU103" s="231"/>
      <c r="AV103" s="232"/>
    </row>
    <row r="104" spans="1:48">
      <c r="A104" s="13" t="s">
        <v>29</v>
      </c>
      <c r="B104" s="14"/>
      <c r="C104" s="14"/>
      <c r="D104" s="14"/>
      <c r="E104" s="14"/>
      <c r="F104" s="14"/>
      <c r="G104" s="14"/>
      <c r="H104" s="14"/>
      <c r="I104" s="14"/>
      <c r="J104" s="14"/>
      <c r="K104" s="14"/>
      <c r="L104" s="14"/>
      <c r="M104" s="14"/>
      <c r="N104" s="14"/>
      <c r="O104" s="14"/>
      <c r="P104" s="14"/>
      <c r="Q104" s="14"/>
      <c r="R104" s="14"/>
      <c r="S104" s="14"/>
      <c r="T104" s="14"/>
      <c r="U104" s="14"/>
      <c r="V104" s="14"/>
      <c r="W104" s="15"/>
      <c r="X104" s="19">
        <f>X30+X42+X54+X66+X78+X90+X102</f>
        <v>2480000</v>
      </c>
      <c r="Y104" s="20"/>
      <c r="Z104" s="20"/>
      <c r="AA104" s="20"/>
      <c r="AB104" s="21"/>
      <c r="AC104" s="19">
        <f>AC30+AC42+AC54+AC66+AC78+AC90+AC102</f>
        <v>2254545.4545454541</v>
      </c>
      <c r="AD104" s="20"/>
      <c r="AE104" s="20"/>
      <c r="AF104" s="20"/>
      <c r="AG104" s="21"/>
      <c r="AH104" s="19">
        <f>AH30+AH42+AH54+AH66+AH78+AH90+AH102</f>
        <v>2254545.4545454541</v>
      </c>
      <c r="AI104" s="20"/>
      <c r="AJ104" s="20"/>
      <c r="AK104" s="20"/>
      <c r="AL104" s="21"/>
      <c r="AM104" s="255">
        <f>AM30+AM42+AM54+AM66+AM78+AM90+AM102</f>
        <v>1500000</v>
      </c>
      <c r="AN104" s="256"/>
      <c r="AO104" s="256"/>
      <c r="AP104" s="256"/>
      <c r="AQ104" s="257"/>
      <c r="AR104" s="25"/>
      <c r="AS104" s="25"/>
      <c r="AT104" s="25"/>
      <c r="AU104" s="25"/>
      <c r="AV104" s="25"/>
    </row>
    <row r="105" spans="1:48">
      <c r="A105" s="16"/>
      <c r="B105" s="17"/>
      <c r="C105" s="17"/>
      <c r="D105" s="17"/>
      <c r="E105" s="17"/>
      <c r="F105" s="17"/>
      <c r="G105" s="17"/>
      <c r="H105" s="17"/>
      <c r="I105" s="17"/>
      <c r="J105" s="17"/>
      <c r="K105" s="17"/>
      <c r="L105" s="17"/>
      <c r="M105" s="17"/>
      <c r="N105" s="17"/>
      <c r="O105" s="17"/>
      <c r="P105" s="17"/>
      <c r="Q105" s="17"/>
      <c r="R105" s="17"/>
      <c r="S105" s="17"/>
      <c r="T105" s="17"/>
      <c r="U105" s="17"/>
      <c r="V105" s="17"/>
      <c r="W105" s="18"/>
      <c r="X105" s="22"/>
      <c r="Y105" s="23"/>
      <c r="Z105" s="23"/>
      <c r="AA105" s="23"/>
      <c r="AB105" s="24"/>
      <c r="AC105" s="22"/>
      <c r="AD105" s="23"/>
      <c r="AE105" s="23"/>
      <c r="AF105" s="23"/>
      <c r="AG105" s="24"/>
      <c r="AH105" s="22"/>
      <c r="AI105" s="23"/>
      <c r="AJ105" s="23"/>
      <c r="AK105" s="23"/>
      <c r="AL105" s="24"/>
      <c r="AM105" s="258"/>
      <c r="AN105" s="259"/>
      <c r="AO105" s="259"/>
      <c r="AP105" s="259"/>
      <c r="AQ105" s="260"/>
      <c r="AR105" s="25"/>
      <c r="AS105" s="25"/>
      <c r="AT105" s="25"/>
      <c r="AU105" s="25"/>
      <c r="AV105" s="25"/>
    </row>
    <row r="106" spans="1:48" ht="12.75" customHeight="1">
      <c r="A106" s="11" t="s">
        <v>44</v>
      </c>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row>
    <row r="107" spans="1:48">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row>
    <row r="108" spans="1:48">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row>
    <row r="109" spans="1:48">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row>
    <row r="110" spans="1:48">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row>
    <row r="111" spans="1:48">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row>
    <row r="112" spans="1:48">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row>
  </sheetData>
  <mergeCells count="401">
    <mergeCell ref="AH88:AL89"/>
    <mergeCell ref="AM88:AQ89"/>
    <mergeCell ref="AH90:AL91"/>
    <mergeCell ref="AM90:AQ91"/>
    <mergeCell ref="AH92:AL93"/>
    <mergeCell ref="AM92:AQ93"/>
    <mergeCell ref="AH94:AL95"/>
    <mergeCell ref="AM94:AQ95"/>
    <mergeCell ref="AH96:AL97"/>
    <mergeCell ref="AM96:AQ97"/>
    <mergeCell ref="AH66:AL67"/>
    <mergeCell ref="AM66:AQ67"/>
    <mergeCell ref="AH68:AL69"/>
    <mergeCell ref="AM68:AQ69"/>
    <mergeCell ref="AH70:AL71"/>
    <mergeCell ref="AM70:AQ71"/>
    <mergeCell ref="AH72:AL73"/>
    <mergeCell ref="AM72:AQ73"/>
    <mergeCell ref="AH74:AL75"/>
    <mergeCell ref="AM74:AQ75"/>
    <mergeCell ref="AM28:AQ29"/>
    <mergeCell ref="AH30:AL31"/>
    <mergeCell ref="AM30:AQ31"/>
    <mergeCell ref="AH32:AL33"/>
    <mergeCell ref="AM32:AQ33"/>
    <mergeCell ref="AH52:AL53"/>
    <mergeCell ref="AM52:AQ53"/>
    <mergeCell ref="AH54:AL55"/>
    <mergeCell ref="AM54:AQ55"/>
    <mergeCell ref="C88:N89"/>
    <mergeCell ref="C92:N93"/>
    <mergeCell ref="C94:N95"/>
    <mergeCell ref="C96:N97"/>
    <mergeCell ref="C98:N99"/>
    <mergeCell ref="C100:N101"/>
    <mergeCell ref="C74:N75"/>
    <mergeCell ref="C76:N77"/>
    <mergeCell ref="C80:N81"/>
    <mergeCell ref="C82:N83"/>
    <mergeCell ref="C84:N85"/>
    <mergeCell ref="C86:N87"/>
    <mergeCell ref="C90:W91"/>
    <mergeCell ref="V86:W87"/>
    <mergeCell ref="C52:N53"/>
    <mergeCell ref="C56:N57"/>
    <mergeCell ref="C58:N59"/>
    <mergeCell ref="C60:N61"/>
    <mergeCell ref="C62:N63"/>
    <mergeCell ref="C64:N65"/>
    <mergeCell ref="C38:N39"/>
    <mergeCell ref="C40:N41"/>
    <mergeCell ref="C44:N45"/>
    <mergeCell ref="C46:N47"/>
    <mergeCell ref="C48:N49"/>
    <mergeCell ref="C50:N51"/>
    <mergeCell ref="C54:W55"/>
    <mergeCell ref="O64:S65"/>
    <mergeCell ref="T64:U65"/>
    <mergeCell ref="V64:W65"/>
    <mergeCell ref="V56:W57"/>
    <mergeCell ref="V50:W51"/>
    <mergeCell ref="A104:W105"/>
    <mergeCell ref="X104:AB105"/>
    <mergeCell ref="AC104:AG105"/>
    <mergeCell ref="AR104:AV105"/>
    <mergeCell ref="A106:AV112"/>
    <mergeCell ref="AR100:AV101"/>
    <mergeCell ref="C102:W103"/>
    <mergeCell ref="X102:AB103"/>
    <mergeCell ref="AC102:AG103"/>
    <mergeCell ref="AR102:AV103"/>
    <mergeCell ref="O100:S101"/>
    <mergeCell ref="T100:U101"/>
    <mergeCell ref="V100:W101"/>
    <mergeCell ref="X100:AB101"/>
    <mergeCell ref="AC100:AG101"/>
    <mergeCell ref="AH100:AL101"/>
    <mergeCell ref="AM100:AQ101"/>
    <mergeCell ref="AH102:AL103"/>
    <mergeCell ref="AM102:AQ103"/>
    <mergeCell ref="AH104:AL105"/>
    <mergeCell ref="AM104:AQ105"/>
    <mergeCell ref="AC96:AG97"/>
    <mergeCell ref="AR96:AV97"/>
    <mergeCell ref="O98:S99"/>
    <mergeCell ref="T98:U99"/>
    <mergeCell ref="V98:W99"/>
    <mergeCell ref="X98:AB99"/>
    <mergeCell ref="AC98:AG99"/>
    <mergeCell ref="V92:W93"/>
    <mergeCell ref="X92:AB93"/>
    <mergeCell ref="AC92:AG93"/>
    <mergeCell ref="AR92:AV93"/>
    <mergeCell ref="O94:S95"/>
    <mergeCell ref="T94:U95"/>
    <mergeCell ref="V94:W95"/>
    <mergeCell ref="AR98:AV99"/>
    <mergeCell ref="AH98:AL99"/>
    <mergeCell ref="AM98:AQ99"/>
    <mergeCell ref="X90:AB91"/>
    <mergeCell ref="AC90:AG91"/>
    <mergeCell ref="AR90:AV91"/>
    <mergeCell ref="A92:B103"/>
    <mergeCell ref="O92:S93"/>
    <mergeCell ref="T92:U93"/>
    <mergeCell ref="AR86:AV87"/>
    <mergeCell ref="O88:S89"/>
    <mergeCell ref="T88:U89"/>
    <mergeCell ref="V88:W89"/>
    <mergeCell ref="X88:AB89"/>
    <mergeCell ref="AC88:AG89"/>
    <mergeCell ref="AR88:AV89"/>
    <mergeCell ref="A80:B91"/>
    <mergeCell ref="X94:AB95"/>
    <mergeCell ref="AC94:AG95"/>
    <mergeCell ref="AR94:AV95"/>
    <mergeCell ref="O96:S97"/>
    <mergeCell ref="T96:U97"/>
    <mergeCell ref="V96:W97"/>
    <mergeCell ref="X96:AB97"/>
    <mergeCell ref="AR84:AV85"/>
    <mergeCell ref="O86:S87"/>
    <mergeCell ref="T86:U87"/>
    <mergeCell ref="X86:AB87"/>
    <mergeCell ref="AC86:AG87"/>
    <mergeCell ref="AC82:AG83"/>
    <mergeCell ref="AR82:AV83"/>
    <mergeCell ref="O84:S85"/>
    <mergeCell ref="T84:U85"/>
    <mergeCell ref="V84:W85"/>
    <mergeCell ref="X84:AB85"/>
    <mergeCell ref="AC84:AG85"/>
    <mergeCell ref="AH82:AL83"/>
    <mergeCell ref="AM82:AQ83"/>
    <mergeCell ref="AH84:AL85"/>
    <mergeCell ref="AM84:AQ85"/>
    <mergeCell ref="AH86:AL87"/>
    <mergeCell ref="AM86:AQ87"/>
    <mergeCell ref="X80:AB81"/>
    <mergeCell ref="AC80:AG81"/>
    <mergeCell ref="AR80:AV81"/>
    <mergeCell ref="O82:S83"/>
    <mergeCell ref="T82:U83"/>
    <mergeCell ref="V82:W83"/>
    <mergeCell ref="X82:AB83"/>
    <mergeCell ref="X78:AB79"/>
    <mergeCell ref="AC78:AG79"/>
    <mergeCell ref="AR78:AV79"/>
    <mergeCell ref="O80:S81"/>
    <mergeCell ref="T80:U81"/>
    <mergeCell ref="V80:W81"/>
    <mergeCell ref="AH78:AL79"/>
    <mergeCell ref="AM78:AQ79"/>
    <mergeCell ref="AH80:AL81"/>
    <mergeCell ref="AM80:AQ81"/>
    <mergeCell ref="AR68:AV69"/>
    <mergeCell ref="O70:S71"/>
    <mergeCell ref="T70:U71"/>
    <mergeCell ref="V70:W71"/>
    <mergeCell ref="X70:AB71"/>
    <mergeCell ref="AR74:AV75"/>
    <mergeCell ref="O76:S77"/>
    <mergeCell ref="T76:U77"/>
    <mergeCell ref="V76:W77"/>
    <mergeCell ref="X76:AB77"/>
    <mergeCell ref="AC76:AG77"/>
    <mergeCell ref="AR76:AV77"/>
    <mergeCell ref="AR72:AV73"/>
    <mergeCell ref="O74:S75"/>
    <mergeCell ref="T74:U75"/>
    <mergeCell ref="V74:W75"/>
    <mergeCell ref="X74:AB75"/>
    <mergeCell ref="AC74:AG75"/>
    <mergeCell ref="AH76:AL77"/>
    <mergeCell ref="AM76:AQ77"/>
    <mergeCell ref="A68:B79"/>
    <mergeCell ref="O68:S69"/>
    <mergeCell ref="T68:U69"/>
    <mergeCell ref="V68:W69"/>
    <mergeCell ref="C78:W79"/>
    <mergeCell ref="C68:N69"/>
    <mergeCell ref="C70:N71"/>
    <mergeCell ref="C72:N73"/>
    <mergeCell ref="AR64:AV65"/>
    <mergeCell ref="C66:W67"/>
    <mergeCell ref="X66:AB67"/>
    <mergeCell ref="AC66:AG67"/>
    <mergeCell ref="AR66:AV67"/>
    <mergeCell ref="AC70:AG71"/>
    <mergeCell ref="AR70:AV71"/>
    <mergeCell ref="O72:S73"/>
    <mergeCell ref="T72:U73"/>
    <mergeCell ref="V72:W73"/>
    <mergeCell ref="X72:AB73"/>
    <mergeCell ref="AC72:AG73"/>
    <mergeCell ref="X68:AB69"/>
    <mergeCell ref="AC68:AG69"/>
    <mergeCell ref="X64:AB65"/>
    <mergeCell ref="AC64:AG65"/>
    <mergeCell ref="AH64:AL65"/>
    <mergeCell ref="AM64:AQ65"/>
    <mergeCell ref="X56:AB57"/>
    <mergeCell ref="AC56:AG57"/>
    <mergeCell ref="AR56:AV57"/>
    <mergeCell ref="O58:S59"/>
    <mergeCell ref="T58:U59"/>
    <mergeCell ref="V58:W59"/>
    <mergeCell ref="AR62:AV63"/>
    <mergeCell ref="AC60:AG61"/>
    <mergeCell ref="AR60:AV61"/>
    <mergeCell ref="O62:S63"/>
    <mergeCell ref="T62:U63"/>
    <mergeCell ref="V62:W63"/>
    <mergeCell ref="X62:AB63"/>
    <mergeCell ref="AC62:AG63"/>
    <mergeCell ref="AH62:AL63"/>
    <mergeCell ref="AM62:AQ63"/>
    <mergeCell ref="AH56:AL57"/>
    <mergeCell ref="AM56:AQ57"/>
    <mergeCell ref="AH58:AL59"/>
    <mergeCell ref="AM58:AQ59"/>
    <mergeCell ref="AH60:AL61"/>
    <mergeCell ref="AM60:AQ61"/>
    <mergeCell ref="X54:AB55"/>
    <mergeCell ref="AC54:AG55"/>
    <mergeCell ref="AR54:AV55"/>
    <mergeCell ref="A56:B67"/>
    <mergeCell ref="O56:S57"/>
    <mergeCell ref="T56:U57"/>
    <mergeCell ref="AR50:AV51"/>
    <mergeCell ref="O52:S53"/>
    <mergeCell ref="T52:U53"/>
    <mergeCell ref="V52:W53"/>
    <mergeCell ref="X52:AB53"/>
    <mergeCell ref="AC52:AG53"/>
    <mergeCell ref="AR52:AV53"/>
    <mergeCell ref="A44:B55"/>
    <mergeCell ref="X58:AB59"/>
    <mergeCell ref="AC58:AG59"/>
    <mergeCell ref="AR58:AV59"/>
    <mergeCell ref="O60:S61"/>
    <mergeCell ref="T60:U61"/>
    <mergeCell ref="V60:W61"/>
    <mergeCell ref="X60:AB61"/>
    <mergeCell ref="AR48:AV49"/>
    <mergeCell ref="O50:S51"/>
    <mergeCell ref="T50:U51"/>
    <mergeCell ref="X50:AB51"/>
    <mergeCell ref="AC50:AG51"/>
    <mergeCell ref="AC46:AG47"/>
    <mergeCell ref="AR46:AV47"/>
    <mergeCell ref="O48:S49"/>
    <mergeCell ref="T48:U49"/>
    <mergeCell ref="V48:W49"/>
    <mergeCell ref="X48:AB49"/>
    <mergeCell ref="AC48:AG49"/>
    <mergeCell ref="AH46:AL47"/>
    <mergeCell ref="AM46:AQ47"/>
    <mergeCell ref="AH48:AL49"/>
    <mergeCell ref="AM48:AQ49"/>
    <mergeCell ref="AH50:AL51"/>
    <mergeCell ref="AM50:AQ51"/>
    <mergeCell ref="X44:AB45"/>
    <mergeCell ref="AC44:AG45"/>
    <mergeCell ref="AR44:AV45"/>
    <mergeCell ref="O46:S47"/>
    <mergeCell ref="T46:U47"/>
    <mergeCell ref="V46:W47"/>
    <mergeCell ref="X46:AB47"/>
    <mergeCell ref="X42:AB43"/>
    <mergeCell ref="AC42:AG43"/>
    <mergeCell ref="AR42:AV43"/>
    <mergeCell ref="O44:S45"/>
    <mergeCell ref="T44:U45"/>
    <mergeCell ref="V44:W45"/>
    <mergeCell ref="AH42:AL43"/>
    <mergeCell ref="AM42:AQ43"/>
    <mergeCell ref="AH44:AL45"/>
    <mergeCell ref="AM44:AQ45"/>
    <mergeCell ref="AR38:AV39"/>
    <mergeCell ref="O40:S41"/>
    <mergeCell ref="T40:U41"/>
    <mergeCell ref="V40:W41"/>
    <mergeCell ref="X40:AB41"/>
    <mergeCell ref="AC40:AG41"/>
    <mergeCell ref="AR40:AV41"/>
    <mergeCell ref="AR36:AV37"/>
    <mergeCell ref="O38:S39"/>
    <mergeCell ref="T38:U39"/>
    <mergeCell ref="V38:W39"/>
    <mergeCell ref="X38:AB39"/>
    <mergeCell ref="AC38:AG39"/>
    <mergeCell ref="AH36:AL37"/>
    <mergeCell ref="AM36:AQ37"/>
    <mergeCell ref="AH38:AL39"/>
    <mergeCell ref="AM38:AQ39"/>
    <mergeCell ref="AH40:AL41"/>
    <mergeCell ref="AM40:AQ41"/>
    <mergeCell ref="AR34:AV35"/>
    <mergeCell ref="O36:S37"/>
    <mergeCell ref="T36:U37"/>
    <mergeCell ref="V36:W37"/>
    <mergeCell ref="X36:AB37"/>
    <mergeCell ref="AC36:AG37"/>
    <mergeCell ref="X32:AB33"/>
    <mergeCell ref="AC32:AG33"/>
    <mergeCell ref="AR32:AV33"/>
    <mergeCell ref="O34:S35"/>
    <mergeCell ref="T34:U35"/>
    <mergeCell ref="V34:W35"/>
    <mergeCell ref="X34:AB35"/>
    <mergeCell ref="AH34:AL35"/>
    <mergeCell ref="AM34:AQ35"/>
    <mergeCell ref="A32:B43"/>
    <mergeCell ref="O32:S33"/>
    <mergeCell ref="T32:U33"/>
    <mergeCell ref="V32:W33"/>
    <mergeCell ref="C42:W43"/>
    <mergeCell ref="C32:N33"/>
    <mergeCell ref="C34:N35"/>
    <mergeCell ref="C36:N37"/>
    <mergeCell ref="AC28:AG29"/>
    <mergeCell ref="AC34:AG35"/>
    <mergeCell ref="A20:B31"/>
    <mergeCell ref="O24:S25"/>
    <mergeCell ref="T24:U25"/>
    <mergeCell ref="V24:W25"/>
    <mergeCell ref="X24:AB25"/>
    <mergeCell ref="AC24:AG25"/>
    <mergeCell ref="AC20:AG21"/>
    <mergeCell ref="AR24:AV25"/>
    <mergeCell ref="AR28:AV29"/>
    <mergeCell ref="C30:W31"/>
    <mergeCell ref="X30:AB31"/>
    <mergeCell ref="AC30:AG31"/>
    <mergeCell ref="AR30:AV31"/>
    <mergeCell ref="V26:W27"/>
    <mergeCell ref="X26:AB27"/>
    <mergeCell ref="AC26:AG27"/>
    <mergeCell ref="AR26:AV27"/>
    <mergeCell ref="C28:N29"/>
    <mergeCell ref="O28:S29"/>
    <mergeCell ref="T28:U29"/>
    <mergeCell ref="V28:W29"/>
    <mergeCell ref="X28:AB29"/>
    <mergeCell ref="C26:N27"/>
    <mergeCell ref="O26:S27"/>
    <mergeCell ref="T26:U27"/>
    <mergeCell ref="C24:N25"/>
    <mergeCell ref="AH24:AL25"/>
    <mergeCell ref="AM24:AQ25"/>
    <mergeCell ref="AH26:AL27"/>
    <mergeCell ref="AM26:AQ27"/>
    <mergeCell ref="AH28:AL29"/>
    <mergeCell ref="AR20:AV21"/>
    <mergeCell ref="C22:N23"/>
    <mergeCell ref="O22:S23"/>
    <mergeCell ref="T22:U23"/>
    <mergeCell ref="V22:W23"/>
    <mergeCell ref="X22:AB23"/>
    <mergeCell ref="AC22:AG23"/>
    <mergeCell ref="AR22:AV23"/>
    <mergeCell ref="C20:N21"/>
    <mergeCell ref="O20:S21"/>
    <mergeCell ref="T20:U21"/>
    <mergeCell ref="V20:W21"/>
    <mergeCell ref="X20:AB21"/>
    <mergeCell ref="AH20:AL21"/>
    <mergeCell ref="AM20:AQ21"/>
    <mergeCell ref="AH22:AL23"/>
    <mergeCell ref="AM22:AQ23"/>
    <mergeCell ref="W14:AV14"/>
    <mergeCell ref="A16:B19"/>
    <mergeCell ref="C16:W17"/>
    <mergeCell ref="X16:AB19"/>
    <mergeCell ref="AC16:AG19"/>
    <mergeCell ref="AR16:AV19"/>
    <mergeCell ref="C18:N19"/>
    <mergeCell ref="O18:S19"/>
    <mergeCell ref="T18:U19"/>
    <mergeCell ref="V18:W19"/>
    <mergeCell ref="AH16:AL19"/>
    <mergeCell ref="AM16:AQ19"/>
    <mergeCell ref="E6:L6"/>
    <mergeCell ref="M6:X6"/>
    <mergeCell ref="Y6:AN6"/>
    <mergeCell ref="E7:L7"/>
    <mergeCell ref="M7:X7"/>
    <mergeCell ref="Y7:AN7"/>
    <mergeCell ref="E8:L8"/>
    <mergeCell ref="M8:X8"/>
    <mergeCell ref="Y8:AN8"/>
    <mergeCell ref="E9:L9"/>
    <mergeCell ref="M9:X9"/>
    <mergeCell ref="Y9:AN9"/>
    <mergeCell ref="E10:L10"/>
    <mergeCell ref="M10:X10"/>
    <mergeCell ref="Y10:AN10"/>
    <mergeCell ref="E11:L11"/>
    <mergeCell ref="M11:X11"/>
    <mergeCell ref="Y11:AN11"/>
  </mergeCells>
  <phoneticPr fontId="1"/>
  <pageMargins left="0.51181102362204722" right="0.51181102362204722" top="0.55118110236220474" bottom="0.55118110236220474" header="0.11811023622047245" footer="0.11811023622047245"/>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様式(応募用紙Ｂシート　６ 補助事業に係る支出計画)</vt:lpstr>
      <vt:lpstr>記入例</vt:lpstr>
      <vt:lpstr>記入例!Print_Area</vt:lpstr>
      <vt:lpstr>'様式(応募用紙Ｂシート　６ 補助事業に係る支出計画)'!Print_Area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matsuo-daisuke</dc:creator>
  <cp:lastModifiedBy>島内　直樹</cp:lastModifiedBy>
  <cp:lastPrinted>2024-04-26T05:31:35Z</cp:lastPrinted>
  <dcterms:created xsi:type="dcterms:W3CDTF">2016-07-20T00:45:53Z</dcterms:created>
  <dcterms:modified xsi:type="dcterms:W3CDTF">2024-04-30T05:34:28Z</dcterms:modified>
</cp:coreProperties>
</file>